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50" windowWidth="7650" windowHeight="9120" tabRatio="373" activeTab="0"/>
  </bookViews>
  <sheets>
    <sheet name="SOx" sheetId="1" r:id="rId1"/>
    <sheet name="NOx" sheetId="2" r:id="rId2"/>
    <sheet name="NMVOC" sheetId="3" r:id="rId3"/>
    <sheet name="NH3" sheetId="4" r:id="rId4"/>
  </sheets>
  <definedNames/>
  <calcPr fullCalcOnLoad="1"/>
</workbook>
</file>

<file path=xl/sharedStrings.xml><?xml version="1.0" encoding="utf-8"?>
<sst xmlns="http://schemas.openxmlformats.org/spreadsheetml/2006/main" count="308" uniqueCount="115">
  <si>
    <t>0101</t>
  </si>
  <si>
    <t>0102</t>
  </si>
  <si>
    <t>0103</t>
  </si>
  <si>
    <t>0104</t>
  </si>
  <si>
    <t>0105</t>
  </si>
  <si>
    <t>0201</t>
  </si>
  <si>
    <t>0202</t>
  </si>
  <si>
    <t>0203</t>
  </si>
  <si>
    <t>0301</t>
  </si>
  <si>
    <t>0302</t>
  </si>
  <si>
    <t>0303</t>
  </si>
  <si>
    <t>0401</t>
  </si>
  <si>
    <t>0402</t>
  </si>
  <si>
    <t>0403</t>
  </si>
  <si>
    <t>0404</t>
  </si>
  <si>
    <t>0405</t>
  </si>
  <si>
    <t>0406</t>
  </si>
  <si>
    <t>0601</t>
  </si>
  <si>
    <t>0602</t>
  </si>
  <si>
    <t>0603</t>
  </si>
  <si>
    <t>0604</t>
  </si>
  <si>
    <t>0701</t>
  </si>
  <si>
    <t>0702</t>
  </si>
  <si>
    <t>0703</t>
  </si>
  <si>
    <t>0704</t>
  </si>
  <si>
    <t>0705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</si>
  <si>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</si>
  <si>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</si>
  <si>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</si>
  <si>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</si>
  <si>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</si>
  <si>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</si>
  <si>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</si>
  <si>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</si>
  <si>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</si>
  <si>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0902</t>
  </si>
  <si>
    <t>0502</t>
  </si>
  <si>
    <t>0503</t>
  </si>
  <si>
    <t>0506</t>
  </si>
  <si>
    <t>0904</t>
  </si>
  <si>
    <t>0907</t>
  </si>
  <si>
    <t>0910</t>
  </si>
  <si>
    <t>1002</t>
  </si>
  <si>
    <t>1003</t>
  </si>
  <si>
    <t>1005</t>
  </si>
  <si>
    <t>1001</t>
  </si>
  <si>
    <t>0504</t>
  </si>
  <si>
    <t>0505</t>
  </si>
  <si>
    <t>0706</t>
  </si>
  <si>
    <t>1111</t>
  </si>
  <si>
    <t>1112</t>
  </si>
  <si>
    <t>1108</t>
  </si>
  <si>
    <t>Public power</t>
  </si>
  <si>
    <t>District heating plants</t>
  </si>
  <si>
    <t>Petroleum refining plants</t>
  </si>
  <si>
    <t>Solid fuel transformation plants</t>
  </si>
  <si>
    <t>Coal mining, oil / gas extraction, pipeline compressors</t>
  </si>
  <si>
    <t>Residential plants</t>
  </si>
  <si>
    <t>Plants in agriculture, forestry and aquaculture</t>
  </si>
  <si>
    <t>Comb. in boilers, gas turbines and stationary engines</t>
  </si>
  <si>
    <t xml:space="preserve">Processes with contact </t>
  </si>
  <si>
    <t xml:space="preserve">Processes in petroleum industries </t>
  </si>
  <si>
    <t>Processes in iron and steel industries and collieries</t>
  </si>
  <si>
    <t>Processes in non-ferrous metal industries</t>
  </si>
  <si>
    <t>Processes in inorganic chemical industries</t>
  </si>
  <si>
    <t>Proc. in organic chemical industr. (bulk production)</t>
  </si>
  <si>
    <t>Paint application</t>
  </si>
  <si>
    <t>Degreasing, dry cleaning and electronics</t>
  </si>
  <si>
    <t>Chemical products manufacturing or processing</t>
  </si>
  <si>
    <t>Other use of solvents and related activities</t>
  </si>
  <si>
    <t>Mopeds and Motorcycles &lt; 50 cm3</t>
  </si>
  <si>
    <t>Motorcycles &gt; 50 cm3</t>
  </si>
  <si>
    <t>Military</t>
  </si>
  <si>
    <t>Railways</t>
  </si>
  <si>
    <t>Inland waterways</t>
  </si>
  <si>
    <t>Maritime activities</t>
  </si>
  <si>
    <t>Air traffic</t>
  </si>
  <si>
    <t xml:space="preserve">Agriculture </t>
  </si>
  <si>
    <t>Forestry</t>
  </si>
  <si>
    <t>Industry</t>
  </si>
  <si>
    <t>Household and gardening</t>
  </si>
  <si>
    <t>Waste incineration</t>
  </si>
  <si>
    <t>Extraction, 1st treatment and loading of liquid</t>
  </si>
  <si>
    <t>Extraction, 1st treatment and loading of gaseous</t>
  </si>
  <si>
    <t>Gas distribution networks</t>
  </si>
  <si>
    <t>Solid Waste Disposal on Land</t>
  </si>
  <si>
    <t>Open burning of agricultural wastes (except 10.03)</t>
  </si>
  <si>
    <t>Other waste treatment</t>
  </si>
  <si>
    <t>Cultures without fertilizers</t>
  </si>
  <si>
    <t>On-field burning of stubble, straw,...</t>
  </si>
  <si>
    <t>Manure management regarding organic compounds</t>
  </si>
  <si>
    <t>TOTAL</t>
  </si>
  <si>
    <t>Cultures with fertilizers</t>
  </si>
  <si>
    <t>Liquid fuel distribution (except gasoline distribution)</t>
  </si>
  <si>
    <t>Gasoline distribution</t>
  </si>
  <si>
    <t>Gasoline evaporation from vehicles</t>
  </si>
  <si>
    <t>Managed broadleaf forests</t>
  </si>
  <si>
    <t>Managed coniferous forests</t>
  </si>
  <si>
    <t>Volcanoes</t>
  </si>
  <si>
    <t>Passenger cars</t>
  </si>
  <si>
    <t>Light duty vehicles &lt; 3.5 t</t>
  </si>
  <si>
    <t>Heavy duty vehicles &gt; 3.5 t and buses</t>
  </si>
  <si>
    <t>Commercial and institutional plants</t>
  </si>
  <si>
    <t>Process furnaces without contact</t>
  </si>
  <si>
    <t>TOTAL (except volcanoes)</t>
  </si>
  <si>
    <t>Processes in wood, paper pulp, food, drink and other industries</t>
  </si>
  <si>
    <t>1104</t>
  </si>
  <si>
    <t>Mediterranean scrub</t>
  </si>
  <si>
    <t>NOx (t)</t>
  </si>
  <si>
    <t>NMVOC (t)</t>
  </si>
  <si>
    <t>SOx (t)</t>
  </si>
  <si>
    <t>NH3 (t)</t>
  </si>
  <si>
    <t>Forest and other vegetation fires</t>
  </si>
  <si>
    <t>Air traffic LTO</t>
  </si>
  <si>
    <t>Total NEC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</si>
</sst>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0"/>
    <numFmt numFmtId="173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M39" sqref="M39:Y39"/>
    </sheetView>
  </sheetViews>
  <sheetFormatPr defaultColWidth="9.140625" defaultRowHeight="12.75"/>
  <cols>
    <col min="1" max="1" width="6.7109375" style="1" customWidth="1"/>
    <col min="2" max="2" width="34.421875" style="1" customWidth="1"/>
    <col min="3" max="12" width="9.57421875" style="0" hidden="1" customWidth="1"/>
    <col min="13" max="20" width="9.7109375" style="0" bestFit="1" customWidth="1"/>
    <col min="21" max="21" width="9.57421875" style="0" bestFit="1" customWidth="1"/>
    <col min="22" max="22" width="9.00390625" style="0" customWidth="1"/>
    <col min="23" max="24" width="9.57421875" style="0" bestFit="1" customWidth="1"/>
  </cols>
  <sheetData>
    <row r="1" spans="2:25" s="1" customFormat="1" ht="12.75">
      <c r="B1" s="3" t="s">
        <v>110</v>
      </c>
      <c r="C1" s="1">
        <v>1980</v>
      </c>
      <c r="D1" s="1">
        <v>1981</v>
      </c>
      <c r="E1" s="1">
        <v>1982</v>
      </c>
      <c r="F1" s="1">
        <v>1983</v>
      </c>
      <c r="G1" s="1">
        <v>1984</v>
      </c>
      <c r="H1" s="1">
        <v>1985</v>
      </c>
      <c r="I1" s="1">
        <v>1986</v>
      </c>
      <c r="J1" s="1">
        <v>1987</v>
      </c>
      <c r="K1" s="1">
        <v>1988</v>
      </c>
      <c r="L1" s="1">
        <v>1989</v>
      </c>
      <c r="M1" s="1">
        <v>1990</v>
      </c>
      <c r="N1" s="1">
        <v>1991</v>
      </c>
      <c r="O1" s="1">
        <v>1992</v>
      </c>
      <c r="P1" s="1">
        <v>1993</v>
      </c>
      <c r="Q1" s="1">
        <v>1994</v>
      </c>
      <c r="R1" s="1">
        <v>1995</v>
      </c>
      <c r="S1" s="1">
        <v>1996</v>
      </c>
      <c r="T1" s="1">
        <v>1997</v>
      </c>
      <c r="U1" s="1">
        <v>1998</v>
      </c>
      <c r="V1" s="1">
        <v>1999</v>
      </c>
      <c r="W1" s="1">
        <v>2000</v>
      </c>
      <c r="X1" s="1">
        <v>2001</v>
      </c>
      <c r="Y1" s="1">
        <v>2002</v>
      </c>
    </row>
    <row r="2" spans="1:25" ht="12.75">
      <c r="A2" s="1" t="s">
        <v>0</v>
      </c>
      <c r="B2" s="5" t="s">
        <v>52</v>
      </c>
      <c r="C2" s="2">
        <v>1299217.2589533129</v>
      </c>
      <c r="D2" s="2">
        <v>1294140.31766448</v>
      </c>
      <c r="E2" s="2">
        <v>1279233.569952786</v>
      </c>
      <c r="F2" s="2">
        <v>1086124.0477589811</v>
      </c>
      <c r="G2" s="2">
        <v>1000271.2963663754</v>
      </c>
      <c r="H2" s="2">
        <v>980409.331564</v>
      </c>
      <c r="I2" s="2">
        <v>1039469.492601</v>
      </c>
      <c r="J2" s="2">
        <v>1170356.499372</v>
      </c>
      <c r="K2" s="2">
        <v>1108877.531103</v>
      </c>
      <c r="L2" s="2">
        <v>968003.2868279999</v>
      </c>
      <c r="M2" s="2">
        <v>767265.767142</v>
      </c>
      <c r="N2" s="2">
        <v>688915.508821</v>
      </c>
      <c r="O2" s="2">
        <v>605708.963494</v>
      </c>
      <c r="P2" s="2">
        <v>572716.3067470001</v>
      </c>
      <c r="Q2" s="2">
        <v>568156</v>
      </c>
      <c r="R2" s="2">
        <v>590490.5228376667</v>
      </c>
      <c r="S2" s="2">
        <v>538934.5460136667</v>
      </c>
      <c r="T2" s="2">
        <v>522000.56918966665</v>
      </c>
      <c r="U2" s="2">
        <v>490730.87459483335</v>
      </c>
      <c r="V2" s="2">
        <v>415885.164</v>
      </c>
      <c r="W2" s="2">
        <v>356299.427</v>
      </c>
      <c r="X2" s="2">
        <v>320470.318</v>
      </c>
      <c r="Y2" s="2">
        <v>275770.396</v>
      </c>
    </row>
    <row r="3" spans="1:25" ht="12.75">
      <c r="A3" s="1" t="s">
        <v>1</v>
      </c>
      <c r="B3" s="5" t="s">
        <v>53</v>
      </c>
      <c r="C3" s="2">
        <v>782.7410466870538</v>
      </c>
      <c r="D3" s="2">
        <v>779.6823355199998</v>
      </c>
      <c r="E3" s="2">
        <v>770.7014485850838</v>
      </c>
      <c r="F3" s="2">
        <v>654.3585132634037</v>
      </c>
      <c r="G3" s="2">
        <v>602.6346987720921</v>
      </c>
      <c r="H3" s="2">
        <v>590.6684359999998</v>
      </c>
      <c r="I3" s="2">
        <v>530.507399</v>
      </c>
      <c r="J3" s="2">
        <v>243.50062799999998</v>
      </c>
      <c r="K3" s="2">
        <v>1122.4688969999997</v>
      </c>
      <c r="L3" s="2">
        <v>1882.1951719999997</v>
      </c>
      <c r="M3" s="2">
        <v>2015.8828579999995</v>
      </c>
      <c r="N3" s="2">
        <v>2287.851179</v>
      </c>
      <c r="O3" s="2">
        <v>1967.8365059999994</v>
      </c>
      <c r="P3" s="2">
        <v>2050.918253</v>
      </c>
      <c r="Q3" s="2">
        <v>2134</v>
      </c>
      <c r="R3" s="2">
        <v>2042.47716233333</v>
      </c>
      <c r="S3" s="2">
        <v>2018.45398633333</v>
      </c>
      <c r="T3" s="2">
        <v>1994.43081033333</v>
      </c>
      <c r="U3" s="2">
        <v>2064.715405166665</v>
      </c>
      <c r="V3" s="2">
        <v>2135</v>
      </c>
      <c r="W3" s="2">
        <v>2000</v>
      </c>
      <c r="X3" s="2">
        <v>2000</v>
      </c>
      <c r="Y3" s="2">
        <v>2000</v>
      </c>
    </row>
    <row r="4" spans="1:25" ht="12.75">
      <c r="A4" s="1" t="s">
        <v>2</v>
      </c>
      <c r="B4" s="5" t="s">
        <v>54</v>
      </c>
      <c r="C4" s="2">
        <v>404472.12</v>
      </c>
      <c r="D4" s="2">
        <v>342245.64</v>
      </c>
      <c r="E4" s="2">
        <v>283654.7768570638</v>
      </c>
      <c r="F4" s="2">
        <v>244849.01534323918</v>
      </c>
      <c r="G4" s="2">
        <v>197237.07987526373</v>
      </c>
      <c r="H4" s="2">
        <v>155566.2</v>
      </c>
      <c r="I4" s="2">
        <v>158231.7</v>
      </c>
      <c r="J4" s="2">
        <v>157312.6</v>
      </c>
      <c r="K4" s="2">
        <v>151903.8</v>
      </c>
      <c r="L4" s="2">
        <v>179311.6</v>
      </c>
      <c r="M4" s="2">
        <v>192212</v>
      </c>
      <c r="N4" s="2">
        <v>187100</v>
      </c>
      <c r="O4" s="2">
        <v>193000</v>
      </c>
      <c r="P4" s="2">
        <v>167079</v>
      </c>
      <c r="Q4" s="2">
        <v>159046</v>
      </c>
      <c r="R4" s="2">
        <v>144212</v>
      </c>
      <c r="S4" s="2">
        <v>143535</v>
      </c>
      <c r="T4" s="2">
        <v>142700</v>
      </c>
      <c r="U4" s="2">
        <v>113751</v>
      </c>
      <c r="V4" s="2">
        <v>116129.18</v>
      </c>
      <c r="W4" s="2">
        <v>83736.7</v>
      </c>
      <c r="X4" s="2">
        <v>70087.51</v>
      </c>
      <c r="Y4" s="2">
        <v>79688.97</v>
      </c>
    </row>
    <row r="5" spans="1:25" ht="12.75">
      <c r="A5" s="1" t="s">
        <v>3</v>
      </c>
      <c r="B5" s="5" t="s">
        <v>55</v>
      </c>
      <c r="C5" s="2">
        <v>88022.84288814758</v>
      </c>
      <c r="D5" s="2">
        <v>74480.86705920182</v>
      </c>
      <c r="E5" s="2">
        <v>61730.08873333936</v>
      </c>
      <c r="F5" s="2">
        <v>53285.023474239904</v>
      </c>
      <c r="G5" s="2">
        <v>42923.523365658315</v>
      </c>
      <c r="H5" s="2">
        <v>33854.939572364456</v>
      </c>
      <c r="I5" s="2">
        <v>32162.623829428077</v>
      </c>
      <c r="J5" s="2">
        <v>32863.5</v>
      </c>
      <c r="K5" s="2">
        <v>41157.1</v>
      </c>
      <c r="L5" s="2">
        <v>39005.1</v>
      </c>
      <c r="M5" s="2">
        <v>39277.6</v>
      </c>
      <c r="N5" s="2">
        <v>40071.2</v>
      </c>
      <c r="O5" s="2">
        <v>37602.8</v>
      </c>
      <c r="P5" s="2">
        <v>37529.4</v>
      </c>
      <c r="Q5" s="2">
        <v>43670.8</v>
      </c>
      <c r="R5" s="2">
        <v>39606</v>
      </c>
      <c r="S5" s="2">
        <v>42163.2</v>
      </c>
      <c r="T5" s="2">
        <v>39812.4</v>
      </c>
      <c r="U5" s="2">
        <v>37485.5</v>
      </c>
      <c r="V5" s="2">
        <v>30895.7</v>
      </c>
      <c r="W5" s="2">
        <v>21529.4</v>
      </c>
      <c r="X5" s="2">
        <v>20549.4</v>
      </c>
      <c r="Y5" s="2">
        <v>16303.3</v>
      </c>
    </row>
    <row r="6" spans="1:25" ht="12.75">
      <c r="A6" s="1" t="s">
        <v>5</v>
      </c>
      <c r="B6" s="5" t="s">
        <v>102</v>
      </c>
      <c r="C6" s="2">
        <v>90271.6761663123</v>
      </c>
      <c r="D6" s="2">
        <v>81059.38243862335</v>
      </c>
      <c r="E6" s="2">
        <v>76560.72803514481</v>
      </c>
      <c r="F6" s="2">
        <v>63064.76482470926</v>
      </c>
      <c r="G6" s="2">
        <v>54067.456017752236</v>
      </c>
      <c r="H6" s="2">
        <v>45070.1472107952</v>
      </c>
      <c r="I6" s="2">
        <v>41203.03456796243</v>
      </c>
      <c r="J6" s="2">
        <v>39571.59279996665</v>
      </c>
      <c r="K6" s="2">
        <v>33099.804575807895</v>
      </c>
      <c r="L6" s="2">
        <v>28810.792383066357</v>
      </c>
      <c r="M6" s="2">
        <v>23748.293165273935</v>
      </c>
      <c r="N6" s="2">
        <v>23259.004709125864</v>
      </c>
      <c r="O6" s="2">
        <v>20397.928039816103</v>
      </c>
      <c r="P6" s="2">
        <v>18610.205403405787</v>
      </c>
      <c r="Q6" s="2">
        <v>14934.433661517658</v>
      </c>
      <c r="R6" s="2">
        <v>12265.51082258383</v>
      </c>
      <c r="S6" s="2">
        <v>9538.460025809813</v>
      </c>
      <c r="T6" s="2">
        <v>9773.49859070128</v>
      </c>
      <c r="U6" s="2">
        <v>5840.2257438724555</v>
      </c>
      <c r="V6" s="2">
        <v>5975.44776624182</v>
      </c>
      <c r="W6" s="2">
        <v>5013.245463591978</v>
      </c>
      <c r="X6" s="2">
        <v>5300.59033300767</v>
      </c>
      <c r="Y6" s="2">
        <v>5119.992117972829</v>
      </c>
    </row>
    <row r="7" spans="1:25" ht="12.75">
      <c r="A7" s="1" t="s">
        <v>6</v>
      </c>
      <c r="B7" s="5" t="s">
        <v>57</v>
      </c>
      <c r="C7" s="2">
        <v>257652.993266518</v>
      </c>
      <c r="D7" s="2">
        <v>229203.97857593658</v>
      </c>
      <c r="E7" s="2">
        <v>216483.5573674951</v>
      </c>
      <c r="F7" s="2">
        <v>178322.29374217062</v>
      </c>
      <c r="G7" s="2">
        <v>152881.4513252877</v>
      </c>
      <c r="H7" s="2">
        <v>136863.262021437</v>
      </c>
      <c r="I7" s="2">
        <v>115321.7498640375</v>
      </c>
      <c r="J7" s="2">
        <v>110755.56386683325</v>
      </c>
      <c r="K7" s="2">
        <v>92641.89941019207</v>
      </c>
      <c r="L7" s="2">
        <v>80637.53137173361</v>
      </c>
      <c r="M7" s="2">
        <v>64961.091081526305</v>
      </c>
      <c r="N7" s="2">
        <v>56412.22945387406</v>
      </c>
      <c r="O7" s="2">
        <v>46653.76903501742</v>
      </c>
      <c r="P7" s="2">
        <v>36619.43940125969</v>
      </c>
      <c r="Q7" s="2">
        <v>25410.951284872604</v>
      </c>
      <c r="R7" s="2">
        <v>21134.735232124316</v>
      </c>
      <c r="S7" s="2">
        <v>20214.38336130309</v>
      </c>
      <c r="T7" s="2">
        <v>19789.904813145386</v>
      </c>
      <c r="U7" s="2">
        <v>17662.550035094548</v>
      </c>
      <c r="V7" s="2">
        <v>18308.43769238049</v>
      </c>
      <c r="W7" s="2">
        <v>16597.55010093312</v>
      </c>
      <c r="X7" s="2">
        <v>16242.64042905063</v>
      </c>
      <c r="Y7" s="2">
        <v>14720.092844187033</v>
      </c>
    </row>
    <row r="8" spans="1:25" ht="12.75">
      <c r="A8" s="1" t="s">
        <v>7</v>
      </c>
      <c r="B8" s="5" t="s">
        <v>58</v>
      </c>
      <c r="C8" s="2">
        <v>12020.8152368414</v>
      </c>
      <c r="D8" s="2">
        <v>12018.127888031699</v>
      </c>
      <c r="E8" s="2">
        <v>12015.440539221998</v>
      </c>
      <c r="F8" s="2">
        <v>12012.753190412297</v>
      </c>
      <c r="G8" s="2">
        <v>12010.065841602596</v>
      </c>
      <c r="H8" s="2">
        <v>12007.3784927929</v>
      </c>
      <c r="I8" s="2">
        <v>11879.276930999999</v>
      </c>
      <c r="J8" s="2">
        <v>12293.90844</v>
      </c>
      <c r="K8" s="2">
        <v>11814.034962</v>
      </c>
      <c r="L8" s="2">
        <v>10350.571709999998</v>
      </c>
      <c r="M8" s="2">
        <v>6903.663501045199</v>
      </c>
      <c r="N8" s="2">
        <v>5703.1649440418705</v>
      </c>
      <c r="O8" s="2">
        <v>3084.070519798644</v>
      </c>
      <c r="P8" s="2">
        <v>2519.052187967835</v>
      </c>
      <c r="Q8" s="2">
        <v>1643.4306486656326</v>
      </c>
      <c r="R8" s="2">
        <v>1231.5763150262537</v>
      </c>
      <c r="S8" s="2">
        <v>616.5312550262536</v>
      </c>
      <c r="T8" s="2">
        <v>924.0537850262538</v>
      </c>
      <c r="U8" s="2">
        <v>175.85846414026216</v>
      </c>
      <c r="V8" s="2">
        <v>78.42021281618598</v>
      </c>
      <c r="W8" s="2">
        <v>0.7174823688909978</v>
      </c>
      <c r="X8" s="2">
        <v>0.7174823688909978</v>
      </c>
      <c r="Y8" s="2">
        <v>0.7174823688909978</v>
      </c>
    </row>
    <row r="9" spans="1:25" ht="12.75">
      <c r="A9" s="1" t="s">
        <v>8</v>
      </c>
      <c r="B9" s="5" t="s">
        <v>59</v>
      </c>
      <c r="C9" s="2">
        <v>690001.0073648518</v>
      </c>
      <c r="D9" s="2">
        <v>583847.0062317977</v>
      </c>
      <c r="E9" s="2">
        <v>483895.1119182857</v>
      </c>
      <c r="F9" s="2">
        <v>417695.21033767937</v>
      </c>
      <c r="G9" s="2">
        <v>336472.59495570103</v>
      </c>
      <c r="H9" s="2">
        <v>265385.0028326353</v>
      </c>
      <c r="I9" s="2">
        <v>238973.44083477167</v>
      </c>
      <c r="J9" s="2">
        <v>200132.1775633997</v>
      </c>
      <c r="K9" s="2">
        <v>207079.67952499975</v>
      </c>
      <c r="L9" s="2">
        <v>209245.4986377997</v>
      </c>
      <c r="M9" s="2">
        <v>220311</v>
      </c>
      <c r="N9" s="2">
        <v>185455</v>
      </c>
      <c r="O9" s="2">
        <v>188204</v>
      </c>
      <c r="P9" s="2">
        <v>166453.21333333335</v>
      </c>
      <c r="Q9" s="2">
        <v>150877</v>
      </c>
      <c r="R9" s="2">
        <v>141458.82352941175</v>
      </c>
      <c r="S9" s="2">
        <v>130760.29411764705</v>
      </c>
      <c r="T9" s="2">
        <v>131958.3176470588</v>
      </c>
      <c r="U9" s="2">
        <v>56949.62205882353</v>
      </c>
      <c r="V9" s="2">
        <v>58608.45147058823</v>
      </c>
      <c r="W9" s="2">
        <v>43151.26470588235</v>
      </c>
      <c r="X9" s="2">
        <v>45088.75</v>
      </c>
      <c r="Y9" s="2">
        <v>44905.55735294117</v>
      </c>
    </row>
    <row r="10" spans="1:25" ht="12.75">
      <c r="A10" s="1" t="s">
        <v>9</v>
      </c>
      <c r="B10" s="5" t="s">
        <v>103</v>
      </c>
      <c r="C10" s="2">
        <v>8714.075447999974</v>
      </c>
      <c r="D10" s="2">
        <v>7373.448455999955</v>
      </c>
      <c r="E10" s="2">
        <v>6111.148344954025</v>
      </c>
      <c r="F10" s="2">
        <v>5275.104729269067</v>
      </c>
      <c r="G10" s="2">
        <v>4249.338113035439</v>
      </c>
      <c r="H10" s="2">
        <v>3351.5674799999833</v>
      </c>
      <c r="I10" s="2">
        <v>3304.554539999983</v>
      </c>
      <c r="J10" s="2">
        <v>3122.2903499999666</v>
      </c>
      <c r="K10" s="2">
        <v>3117.139814999995</v>
      </c>
      <c r="L10" s="2">
        <v>3576.196844999984</v>
      </c>
      <c r="M10" s="2">
        <v>3543.8522749999997</v>
      </c>
      <c r="N10" s="2">
        <v>3132.4487200000003</v>
      </c>
      <c r="O10" s="2">
        <v>3094.1966649999995</v>
      </c>
      <c r="P10" s="2">
        <v>3324.14338</v>
      </c>
      <c r="Q10" s="2">
        <v>3326.67505</v>
      </c>
      <c r="R10" s="2">
        <v>3468.37813645723</v>
      </c>
      <c r="S10" s="2">
        <v>3071.9018158273843</v>
      </c>
      <c r="T10" s="2">
        <v>3453.8867530001485</v>
      </c>
      <c r="U10" s="2">
        <v>3277.496866712155</v>
      </c>
      <c r="V10" s="2">
        <v>3247.9664058975623</v>
      </c>
      <c r="W10" s="2">
        <v>3409.8509771548206</v>
      </c>
      <c r="X10" s="2">
        <v>3232.6396143867337</v>
      </c>
      <c r="Y10" s="2">
        <v>2992.9987878754596</v>
      </c>
    </row>
    <row r="11" spans="1:25" ht="12.75">
      <c r="A11" s="1" t="s">
        <v>10</v>
      </c>
      <c r="B11" s="5" t="s">
        <v>60</v>
      </c>
      <c r="C11" s="2">
        <v>230035.4465815277</v>
      </c>
      <c r="D11" s="2">
        <v>194645.37787667732</v>
      </c>
      <c r="E11" s="2">
        <v>161322.99370670656</v>
      </c>
      <c r="F11" s="2">
        <v>139252.99125568743</v>
      </c>
      <c r="G11" s="2">
        <v>112174.65310474983</v>
      </c>
      <c r="H11" s="2">
        <v>88475.17176212605</v>
      </c>
      <c r="I11" s="2">
        <v>86657.88649233866</v>
      </c>
      <c r="J11" s="2">
        <v>91552.64869627629</v>
      </c>
      <c r="K11" s="2">
        <v>91073.94019029447</v>
      </c>
      <c r="L11" s="2">
        <v>97156.65030870584</v>
      </c>
      <c r="M11" s="2">
        <v>102031.64434844376</v>
      </c>
      <c r="N11" s="2">
        <v>108115.98039489343</v>
      </c>
      <c r="O11" s="2">
        <v>108090.7500916775</v>
      </c>
      <c r="P11" s="2">
        <v>93219.81484413153</v>
      </c>
      <c r="Q11" s="2">
        <v>91294.7791075985</v>
      </c>
      <c r="R11" s="2">
        <v>93472.34397413043</v>
      </c>
      <c r="S11" s="2">
        <v>90137.3774536956</v>
      </c>
      <c r="T11" s="2">
        <v>85283.25835875548</v>
      </c>
      <c r="U11" s="2">
        <v>86919.53411971909</v>
      </c>
      <c r="V11" s="2">
        <v>88961.99237605197</v>
      </c>
      <c r="W11" s="2">
        <v>84517.35601439956</v>
      </c>
      <c r="X11" s="2">
        <v>83342.88362114756</v>
      </c>
      <c r="Y11" s="2">
        <v>84870.89728473709</v>
      </c>
    </row>
    <row r="12" spans="1:25" ht="12.75">
      <c r="A12" s="1" t="s">
        <v>11</v>
      </c>
      <c r="B12" s="5" t="s">
        <v>61</v>
      </c>
      <c r="C12" s="2">
        <v>52296.3476</v>
      </c>
      <c r="D12" s="2">
        <v>51488.682</v>
      </c>
      <c r="E12" s="2">
        <v>49873.3508</v>
      </c>
      <c r="F12" s="2">
        <v>48308.498700000004</v>
      </c>
      <c r="G12" s="2">
        <v>49923.829900000004</v>
      </c>
      <c r="H12" s="2">
        <v>50479.1</v>
      </c>
      <c r="I12" s="2">
        <v>55177.2</v>
      </c>
      <c r="J12" s="2">
        <v>55741.1</v>
      </c>
      <c r="K12" s="2">
        <v>57050.9</v>
      </c>
      <c r="L12" s="2">
        <v>64076.3</v>
      </c>
      <c r="M12" s="2">
        <v>67398.2</v>
      </c>
      <c r="N12" s="2">
        <v>66261.7</v>
      </c>
      <c r="O12" s="2">
        <v>60296.2</v>
      </c>
      <c r="P12" s="2">
        <v>71728.125</v>
      </c>
      <c r="Q12" s="2">
        <v>58723.3688</v>
      </c>
      <c r="R12" s="2">
        <v>45819.66395686141</v>
      </c>
      <c r="S12" s="2">
        <v>45500</v>
      </c>
      <c r="T12" s="2">
        <v>44100</v>
      </c>
      <c r="U12" s="2">
        <v>48000</v>
      </c>
      <c r="V12" s="2">
        <v>32240</v>
      </c>
      <c r="W12" s="2">
        <v>24489</v>
      </c>
      <c r="X12" s="2">
        <v>39830</v>
      </c>
      <c r="Y12" s="2">
        <v>39830</v>
      </c>
    </row>
    <row r="13" spans="1:25" ht="12.75">
      <c r="A13" s="1" t="s">
        <v>12</v>
      </c>
      <c r="B13" s="5" t="s">
        <v>62</v>
      </c>
      <c r="C13" s="2">
        <v>1469.4624000000001</v>
      </c>
      <c r="D13" s="2">
        <v>1446.768</v>
      </c>
      <c r="E13" s="2">
        <v>1401.3792</v>
      </c>
      <c r="F13" s="2">
        <v>1357.4088000000002</v>
      </c>
      <c r="G13" s="2">
        <v>1402.7976000000003</v>
      </c>
      <c r="H13" s="2">
        <v>1418.4</v>
      </c>
      <c r="I13" s="2">
        <v>1529.4448</v>
      </c>
      <c r="J13" s="2">
        <v>1454.3654999999999</v>
      </c>
      <c r="K13" s="2">
        <v>1465.5928999999999</v>
      </c>
      <c r="L13" s="2">
        <v>1514.8947999999998</v>
      </c>
      <c r="M13" s="2">
        <v>1914.894638702382</v>
      </c>
      <c r="N13" s="2">
        <v>1743.4437347655917</v>
      </c>
      <c r="O13" s="2">
        <v>1669.7188658004193</v>
      </c>
      <c r="P13" s="2">
        <v>1800.3390493518448</v>
      </c>
      <c r="Q13" s="2">
        <v>1860.253249343665</v>
      </c>
      <c r="R13" s="2">
        <v>1961.7263167399542</v>
      </c>
      <c r="S13" s="2">
        <v>1730.2121884763433</v>
      </c>
      <c r="T13" s="2">
        <v>404.9938693329412</v>
      </c>
      <c r="U13" s="2">
        <v>385.79093828517654</v>
      </c>
      <c r="V13" s="2">
        <v>382.1175891536765</v>
      </c>
      <c r="W13" s="2">
        <v>397.9267468352942</v>
      </c>
      <c r="X13" s="2">
        <v>375.1431212214706</v>
      </c>
      <c r="Y13" s="2">
        <v>348.5302283192353</v>
      </c>
    </row>
    <row r="14" spans="1:25" ht="12.75">
      <c r="A14" s="1" t="s">
        <v>13</v>
      </c>
      <c r="B14" s="5" t="s">
        <v>63</v>
      </c>
      <c r="C14" s="2">
        <v>3508.4082498427583</v>
      </c>
      <c r="D14" s="2">
        <v>3454.224338648276</v>
      </c>
      <c r="E14" s="2">
        <v>3345.85651625931</v>
      </c>
      <c r="F14" s="2">
        <v>3240.8751883200002</v>
      </c>
      <c r="G14" s="2">
        <v>3349.2430107089654</v>
      </c>
      <c r="H14" s="2">
        <v>3386.494449655172</v>
      </c>
      <c r="I14" s="2">
        <v>3667.6944352068963</v>
      </c>
      <c r="J14" s="2">
        <v>3516.511647275862</v>
      </c>
      <c r="K14" s="2">
        <v>3421.26649087931</v>
      </c>
      <c r="L14" s="2">
        <v>3318.4621950862065</v>
      </c>
      <c r="M14" s="2">
        <v>3507.4406799999997</v>
      </c>
      <c r="N14" s="2">
        <v>3297.39027</v>
      </c>
      <c r="O14" s="2">
        <v>2431.5484</v>
      </c>
      <c r="P14" s="2">
        <v>2354.022675</v>
      </c>
      <c r="Q14" s="2">
        <v>2655.23066</v>
      </c>
      <c r="R14" s="2">
        <v>2689.2895399999998</v>
      </c>
      <c r="S14" s="2">
        <v>2790.8895899999998</v>
      </c>
      <c r="T14" s="2">
        <v>2839.674105</v>
      </c>
      <c r="U14" s="2">
        <v>2828.96379</v>
      </c>
      <c r="V14" s="2">
        <v>2829.970555</v>
      </c>
      <c r="W14" s="2">
        <v>2870.4389300000003</v>
      </c>
      <c r="X14" s="2">
        <v>2834.838445</v>
      </c>
      <c r="Y14" s="2">
        <v>2876.9191849999997</v>
      </c>
    </row>
    <row r="15" spans="1:25" ht="12.75">
      <c r="A15" s="1" t="s">
        <v>14</v>
      </c>
      <c r="B15" s="5" t="s">
        <v>64</v>
      </c>
      <c r="C15" s="2">
        <v>14487.149459999999</v>
      </c>
      <c r="D15" s="2">
        <v>14263.409699999998</v>
      </c>
      <c r="E15" s="2">
        <v>13815.93018</v>
      </c>
      <c r="F15" s="2">
        <v>13382.434395</v>
      </c>
      <c r="G15" s="2">
        <v>13829.913915000001</v>
      </c>
      <c r="H15" s="2">
        <v>13983.734999999999</v>
      </c>
      <c r="I15" s="2">
        <v>13707.45</v>
      </c>
      <c r="J15" s="2">
        <v>14229.294</v>
      </c>
      <c r="K15" s="2">
        <v>16379.604</v>
      </c>
      <c r="L15" s="2">
        <v>16319.028</v>
      </c>
      <c r="M15" s="2">
        <v>11063</v>
      </c>
      <c r="N15" s="2">
        <v>9848.8</v>
      </c>
      <c r="O15" s="2">
        <v>8878.8</v>
      </c>
      <c r="P15" s="2">
        <v>8070.380522794844</v>
      </c>
      <c r="Q15" s="2">
        <v>8388.7</v>
      </c>
      <c r="R15" s="2">
        <v>6712.015642</v>
      </c>
      <c r="S15" s="2">
        <v>5820.318394</v>
      </c>
      <c r="T15" s="2">
        <v>5109.7875705</v>
      </c>
      <c r="U15" s="2">
        <v>4277.201448</v>
      </c>
      <c r="V15" s="2">
        <v>3091.0772225</v>
      </c>
      <c r="W15" s="2">
        <v>2787.707728</v>
      </c>
      <c r="X15" s="2">
        <v>2203.0758889999997</v>
      </c>
      <c r="Y15" s="2">
        <v>1892.5549635720029</v>
      </c>
    </row>
    <row r="16" spans="1:25" ht="12.75">
      <c r="A16" s="1" t="s">
        <v>15</v>
      </c>
      <c r="B16" s="5" t="s">
        <v>65</v>
      </c>
      <c r="C16" s="2">
        <v>126.99788823441997</v>
      </c>
      <c r="D16" s="2">
        <v>125.03653088717024</v>
      </c>
      <c r="E16" s="2">
        <v>121.11381619267077</v>
      </c>
      <c r="F16" s="2">
        <v>117.31368633237443</v>
      </c>
      <c r="G16" s="2">
        <v>121.23640102687389</v>
      </c>
      <c r="H16" s="2">
        <v>122.58483420310807</v>
      </c>
      <c r="I16" s="2">
        <v>127.771780643296</v>
      </c>
      <c r="J16" s="2">
        <v>126.27657636429348</v>
      </c>
      <c r="K16" s="2">
        <v>156.35599534513915</v>
      </c>
      <c r="L16" s="2">
        <v>154.76825399349477</v>
      </c>
      <c r="M16" s="2">
        <v>138.13228</v>
      </c>
      <c r="N16" s="2">
        <v>146.74023</v>
      </c>
      <c r="O16" s="2">
        <v>121.11892</v>
      </c>
      <c r="P16" s="2">
        <v>134.08148</v>
      </c>
      <c r="Q16" s="2">
        <v>133.47386</v>
      </c>
      <c r="R16" s="2">
        <v>119.4986</v>
      </c>
      <c r="S16" s="2">
        <v>102.110541</v>
      </c>
      <c r="T16" s="2">
        <v>97.988852</v>
      </c>
      <c r="U16" s="2">
        <v>95.59888</v>
      </c>
      <c r="V16" s="2">
        <v>97.693852</v>
      </c>
      <c r="W16" s="2">
        <v>114.17467600000002</v>
      </c>
      <c r="X16" s="2">
        <v>68.2633</v>
      </c>
      <c r="Y16" s="2">
        <v>58.60054</v>
      </c>
    </row>
    <row r="17" spans="1:25" ht="12.75">
      <c r="A17" s="1" t="s">
        <v>16</v>
      </c>
      <c r="B17" s="5" t="s">
        <v>105</v>
      </c>
      <c r="C17" s="2">
        <v>22215.281331628594</v>
      </c>
      <c r="D17" s="2">
        <v>21872.18818364977</v>
      </c>
      <c r="E17" s="2">
        <v>21186.00188769213</v>
      </c>
      <c r="F17" s="2">
        <v>20521.25891348317</v>
      </c>
      <c r="G17" s="2">
        <v>21207.445209440808</v>
      </c>
      <c r="H17" s="2">
        <v>21443.321748676244</v>
      </c>
      <c r="I17" s="2">
        <v>22297.62071715114</v>
      </c>
      <c r="J17" s="2">
        <v>23617.03937621284</v>
      </c>
      <c r="K17" s="2">
        <v>23230.849328916247</v>
      </c>
      <c r="L17" s="2">
        <v>23482.352597684716</v>
      </c>
      <c r="M17" s="2">
        <v>22247.5545</v>
      </c>
      <c r="N17" s="2">
        <v>21986.013499999997</v>
      </c>
      <c r="O17" s="2">
        <v>22101.334000000003</v>
      </c>
      <c r="P17" s="2">
        <v>18244.002999999997</v>
      </c>
      <c r="Q17" s="2">
        <v>17544.119499999997</v>
      </c>
      <c r="R17" s="2">
        <v>11163.667300000001</v>
      </c>
      <c r="S17" s="2">
        <v>11008.1535</v>
      </c>
      <c r="T17" s="2">
        <v>11102.1241</v>
      </c>
      <c r="U17" s="2">
        <v>11601.8957</v>
      </c>
      <c r="V17" s="2">
        <v>12010.571</v>
      </c>
      <c r="W17" s="2">
        <v>12855.663799999998</v>
      </c>
      <c r="X17" s="2">
        <v>13093.5389</v>
      </c>
      <c r="Y17" s="2">
        <v>13520.9911</v>
      </c>
    </row>
    <row r="18" spans="1:25" ht="12.75">
      <c r="A18" s="1" t="s">
        <v>21</v>
      </c>
      <c r="B18" s="5" t="s">
        <v>99</v>
      </c>
      <c r="C18" s="2">
        <v>63425.4381127182</v>
      </c>
      <c r="D18" s="2">
        <v>62591.971904505226</v>
      </c>
      <c r="E18" s="2">
        <v>61335.32636016101</v>
      </c>
      <c r="F18" s="2">
        <v>52788.52342015742</v>
      </c>
      <c r="G18" s="2">
        <v>49163.442157440986</v>
      </c>
      <c r="H18" s="2">
        <v>44666.5399420557</v>
      </c>
      <c r="I18" s="2">
        <v>49260.934765158796</v>
      </c>
      <c r="J18" s="2">
        <v>57125.02270845036</v>
      </c>
      <c r="K18" s="2">
        <v>61042.38570587285</v>
      </c>
      <c r="L18" s="2">
        <v>64020.576484181904</v>
      </c>
      <c r="M18" s="2">
        <v>64185.9976757618</v>
      </c>
      <c r="N18" s="2">
        <v>66096.73425744037</v>
      </c>
      <c r="O18" s="2">
        <v>70461.52146929971</v>
      </c>
      <c r="P18" s="2">
        <v>71147.90753395729</v>
      </c>
      <c r="Q18" s="2">
        <v>35978.59272507744</v>
      </c>
      <c r="R18" s="2">
        <v>27761.7619193985</v>
      </c>
      <c r="S18" s="2">
        <v>28211.963438128667</v>
      </c>
      <c r="T18" s="2">
        <v>16478.32666171837</v>
      </c>
      <c r="U18" s="2">
        <v>17249.9635903492</v>
      </c>
      <c r="V18" s="2">
        <v>17441.355834755712</v>
      </c>
      <c r="W18" s="2">
        <v>4780.709946395738</v>
      </c>
      <c r="X18" s="2">
        <v>4841.566600851856</v>
      </c>
      <c r="Y18" s="2">
        <v>5596.800180267119</v>
      </c>
    </row>
    <row r="19" spans="1:25" ht="12.75">
      <c r="A19" s="1" t="s">
        <v>22</v>
      </c>
      <c r="B19" s="5" t="s">
        <v>100</v>
      </c>
      <c r="C19" s="2">
        <v>11585.227056855614</v>
      </c>
      <c r="D19" s="2">
        <v>11432.98695329963</v>
      </c>
      <c r="E19" s="2">
        <v>11203.449335674653</v>
      </c>
      <c r="F19" s="2">
        <v>9642.298863301525</v>
      </c>
      <c r="G19" s="2">
        <v>8980.145147414123</v>
      </c>
      <c r="H19" s="2">
        <v>8158.745488729404</v>
      </c>
      <c r="I19" s="2">
        <v>8575.607939232075</v>
      </c>
      <c r="J19" s="2">
        <v>8884.155607056016</v>
      </c>
      <c r="K19" s="2">
        <v>10361.451742246518</v>
      </c>
      <c r="L19" s="2">
        <v>11062.070873702136</v>
      </c>
      <c r="M19" s="2">
        <v>12952.795230789186</v>
      </c>
      <c r="N19" s="2">
        <v>12798.224879058836</v>
      </c>
      <c r="O19" s="2">
        <v>13462.599512008668</v>
      </c>
      <c r="P19" s="2">
        <v>13623.109126098634</v>
      </c>
      <c r="Q19" s="2">
        <v>12702.135697644044</v>
      </c>
      <c r="R19" s="2">
        <v>8850.308291781617</v>
      </c>
      <c r="S19" s="2">
        <v>9103.434431726073</v>
      </c>
      <c r="T19" s="2">
        <v>2678.003164086914</v>
      </c>
      <c r="U19" s="2">
        <v>2820.3696128383635</v>
      </c>
      <c r="V19" s="2">
        <v>3050.6674024536132</v>
      </c>
      <c r="W19" s="2">
        <v>1879.1203578303716</v>
      </c>
      <c r="X19" s="2">
        <v>1951.3938167590377</v>
      </c>
      <c r="Y19" s="2">
        <v>2096.9217959547323</v>
      </c>
    </row>
    <row r="20" spans="1:25" ht="12.75">
      <c r="A20" s="1" t="s">
        <v>23</v>
      </c>
      <c r="B20" s="5" t="s">
        <v>101</v>
      </c>
      <c r="C20" s="2">
        <v>62050.3590609861</v>
      </c>
      <c r="D20" s="2">
        <v>61234.96260455321</v>
      </c>
      <c r="E20" s="2">
        <v>60005.561443770195</v>
      </c>
      <c r="F20" s="2">
        <v>51644.05528738827</v>
      </c>
      <c r="G20" s="2">
        <v>48097.56667540495</v>
      </c>
      <c r="H20" s="2">
        <v>43698.15840279819</v>
      </c>
      <c r="I20" s="2">
        <v>46418.98574193447</v>
      </c>
      <c r="J20" s="2">
        <v>49389.11715584615</v>
      </c>
      <c r="K20" s="2">
        <v>51745.50559340814</v>
      </c>
      <c r="L20" s="2">
        <v>54521.31707090078</v>
      </c>
      <c r="M20" s="2">
        <v>52321.6420847168</v>
      </c>
      <c r="N20" s="2">
        <v>51503.43352807617</v>
      </c>
      <c r="O20" s="2">
        <v>51423.99122460937</v>
      </c>
      <c r="P20" s="2">
        <v>51036.88661868096</v>
      </c>
      <c r="Q20" s="2">
        <v>52429.50520000001</v>
      </c>
      <c r="R20" s="2">
        <v>34449.35480256348</v>
      </c>
      <c r="S20" s="2">
        <v>33423.851202339174</v>
      </c>
      <c r="T20" s="2">
        <v>8633.653031628419</v>
      </c>
      <c r="U20" s="2">
        <v>8645.866837939453</v>
      </c>
      <c r="V20" s="2">
        <v>8691.13692836914</v>
      </c>
      <c r="W20" s="2">
        <v>4975.31303636641</v>
      </c>
      <c r="X20" s="2">
        <v>5438.106494982191</v>
      </c>
      <c r="Y20" s="2">
        <v>5166.545915636345</v>
      </c>
    </row>
    <row r="21" spans="1:25" ht="12.75">
      <c r="A21" s="1" t="s">
        <v>24</v>
      </c>
      <c r="B21" s="5" t="s">
        <v>70</v>
      </c>
      <c r="C21" s="2">
        <v>1921.4492692722292</v>
      </c>
      <c r="D21" s="2">
        <v>1896.1997308474754</v>
      </c>
      <c r="E21" s="2">
        <v>1858.1301370888439</v>
      </c>
      <c r="F21" s="2">
        <v>1599.2080270909848</v>
      </c>
      <c r="G21" s="2">
        <v>1489.387583581865</v>
      </c>
      <c r="H21" s="2">
        <v>1353.1556594068218</v>
      </c>
      <c r="I21" s="2">
        <v>1226.6886749997357</v>
      </c>
      <c r="J21" s="2">
        <v>1408.7548005470721</v>
      </c>
      <c r="K21" s="2">
        <v>1359.7007967467516</v>
      </c>
      <c r="L21" s="2">
        <v>1477.9588363545977</v>
      </c>
      <c r="M21" s="2">
        <v>1226.6778749999999</v>
      </c>
      <c r="N21" s="2">
        <v>1281.208125</v>
      </c>
      <c r="O21" s="2">
        <v>1378.933125</v>
      </c>
      <c r="P21" s="2">
        <v>1604.141109375</v>
      </c>
      <c r="Q21" s="2">
        <v>454.41490000000005</v>
      </c>
      <c r="R21" s="2">
        <v>488.0759375</v>
      </c>
      <c r="S21" s="2">
        <v>513.995575</v>
      </c>
      <c r="T21" s="2">
        <v>539.848975</v>
      </c>
      <c r="U21" s="2">
        <v>561.5687125000001</v>
      </c>
      <c r="V21" s="2">
        <v>554.396168359375</v>
      </c>
      <c r="W21" s="2">
        <v>91.54035897609373</v>
      </c>
      <c r="X21" s="2">
        <v>82.36228598849486</v>
      </c>
      <c r="Y21" s="2">
        <v>75.67089126156738</v>
      </c>
    </row>
    <row r="22" spans="1:25" ht="12.75">
      <c r="A22" s="1" t="s">
        <v>25</v>
      </c>
      <c r="B22" s="5" t="s">
        <v>71</v>
      </c>
      <c r="C22" s="2">
        <v>1730.2499139553065</v>
      </c>
      <c r="D22" s="2">
        <v>1707.5129037279228</v>
      </c>
      <c r="E22" s="2">
        <v>1673.2315347745107</v>
      </c>
      <c r="F22" s="2">
        <v>1440.0742166452596</v>
      </c>
      <c r="G22" s="2">
        <v>1341.1817733364862</v>
      </c>
      <c r="H22" s="2">
        <v>1218.50599997552</v>
      </c>
      <c r="I22" s="2">
        <v>1295.7376707140677</v>
      </c>
      <c r="J22" s="2">
        <v>1231.4897828878377</v>
      </c>
      <c r="K22" s="2">
        <v>1250.6095074474356</v>
      </c>
      <c r="L22" s="2">
        <v>1255.904106582969</v>
      </c>
      <c r="M22" s="2">
        <v>1292.204162841797</v>
      </c>
      <c r="N22" s="2">
        <v>1368.274193847656</v>
      </c>
      <c r="O22" s="2">
        <v>1475.8796455078127</v>
      </c>
      <c r="P22" s="2">
        <v>1453.6411845703124</v>
      </c>
      <c r="Q22" s="2">
        <v>386.888022265625</v>
      </c>
      <c r="R22" s="2">
        <v>391.87359394531256</v>
      </c>
      <c r="S22" s="2">
        <v>405.937928515625</v>
      </c>
      <c r="T22" s="2">
        <v>412.1162033203125</v>
      </c>
      <c r="U22" s="2">
        <v>437.8412359375001</v>
      </c>
      <c r="V22" s="2">
        <v>483.3642356079102</v>
      </c>
      <c r="W22" s="2">
        <v>82.46729776205565</v>
      </c>
      <c r="X22" s="2">
        <v>85.87453639891112</v>
      </c>
      <c r="Y22" s="2">
        <v>85.57667273421386</v>
      </c>
    </row>
    <row r="23" spans="1:25" ht="12.75">
      <c r="A23" s="1" t="s">
        <v>26</v>
      </c>
      <c r="B23" s="5" t="s">
        <v>72</v>
      </c>
      <c r="C23" s="2">
        <v>2898.2</v>
      </c>
      <c r="D23" s="2">
        <v>2728.5787999999993</v>
      </c>
      <c r="E23" s="2">
        <v>2558.957599999999</v>
      </c>
      <c r="F23" s="2">
        <v>2389.3363999999983</v>
      </c>
      <c r="G23" s="2">
        <v>2219.715199999998</v>
      </c>
      <c r="H23" s="2">
        <v>2050.093999999997</v>
      </c>
      <c r="I23" s="2">
        <v>1005.532476</v>
      </c>
      <c r="J23" s="2">
        <v>1076.72958</v>
      </c>
      <c r="K23" s="2">
        <v>823.300692</v>
      </c>
      <c r="L23" s="2">
        <v>971.41527</v>
      </c>
      <c r="M23" s="2">
        <v>1187.0862669287253</v>
      </c>
      <c r="N23" s="2">
        <v>1224.33517308243</v>
      </c>
      <c r="O23" s="2">
        <v>1250.9607840607212</v>
      </c>
      <c r="P23" s="2">
        <v>1409.597192272894</v>
      </c>
      <c r="Q23" s="2">
        <v>1199.6404</v>
      </c>
      <c r="R23" s="2">
        <v>812.1931999999999</v>
      </c>
      <c r="S23" s="2">
        <v>681.78</v>
      </c>
      <c r="T23" s="2">
        <v>483.811</v>
      </c>
      <c r="U23" s="2">
        <v>339.2848</v>
      </c>
      <c r="V23" s="2">
        <v>364.8262</v>
      </c>
      <c r="W23" s="2">
        <v>209.94344169862075</v>
      </c>
      <c r="X23" s="2">
        <v>85.3535179</v>
      </c>
      <c r="Y23" s="2">
        <v>83.25762242</v>
      </c>
    </row>
    <row r="24" spans="1:25" ht="12.75">
      <c r="A24" s="1" t="s">
        <v>27</v>
      </c>
      <c r="B24" s="5" t="s">
        <v>73</v>
      </c>
      <c r="C24" s="2">
        <v>2720</v>
      </c>
      <c r="D24" s="2">
        <v>2602</v>
      </c>
      <c r="E24" s="2">
        <v>2484</v>
      </c>
      <c r="F24" s="2">
        <v>2366</v>
      </c>
      <c r="G24" s="2">
        <v>2248</v>
      </c>
      <c r="H24" s="2">
        <v>2130</v>
      </c>
      <c r="I24" s="2">
        <v>1276.53786</v>
      </c>
      <c r="J24" s="2">
        <v>1204.281</v>
      </c>
      <c r="K24" s="2">
        <v>1210.302405</v>
      </c>
      <c r="L24" s="2">
        <v>1174.173975</v>
      </c>
      <c r="M24" s="2">
        <v>846</v>
      </c>
      <c r="N24" s="2">
        <v>846</v>
      </c>
      <c r="O24" s="2">
        <v>828</v>
      </c>
      <c r="P24" s="2">
        <v>791.4</v>
      </c>
      <c r="Q24" s="2">
        <v>805.68</v>
      </c>
      <c r="R24" s="2">
        <v>545.12</v>
      </c>
      <c r="S24" s="2">
        <v>520.024</v>
      </c>
      <c r="T24" s="2">
        <v>122.81600000000002</v>
      </c>
      <c r="U24" s="2">
        <v>120.37</v>
      </c>
      <c r="V24" s="2">
        <v>115.797</v>
      </c>
      <c r="W24" s="2">
        <v>63.94241379310353</v>
      </c>
      <c r="X24" s="2">
        <v>67.65663839999998</v>
      </c>
      <c r="Y24" s="2">
        <v>67.88480399999999</v>
      </c>
    </row>
    <row r="25" spans="1:25" ht="12.75">
      <c r="A25" s="1" t="s">
        <v>28</v>
      </c>
      <c r="B25" s="5" t="s">
        <v>74</v>
      </c>
      <c r="C25" s="2">
        <v>307.04</v>
      </c>
      <c r="D25" s="2">
        <v>278.962</v>
      </c>
      <c r="E25" s="2">
        <v>250.884</v>
      </c>
      <c r="F25" s="2">
        <v>222.80599999999998</v>
      </c>
      <c r="G25" s="2">
        <v>194.72799999999998</v>
      </c>
      <c r="H25" s="2">
        <v>166.65</v>
      </c>
      <c r="I25" s="2">
        <v>104.914575</v>
      </c>
      <c r="J25" s="2">
        <v>102.474711</v>
      </c>
      <c r="K25" s="2">
        <v>105.524541</v>
      </c>
      <c r="L25" s="2">
        <v>115.283997</v>
      </c>
      <c r="M25" s="2">
        <v>118.776</v>
      </c>
      <c r="N25" s="2">
        <v>127.26</v>
      </c>
      <c r="O25" s="2">
        <v>122.412</v>
      </c>
      <c r="P25" s="2">
        <v>126.04799999999999</v>
      </c>
      <c r="Q25" s="2">
        <v>133.926</v>
      </c>
      <c r="R25" s="2">
        <v>90.9</v>
      </c>
      <c r="S25" s="2">
        <v>87.264</v>
      </c>
      <c r="T25" s="2">
        <v>22.725</v>
      </c>
      <c r="U25" s="2">
        <v>21.311</v>
      </c>
      <c r="V25" s="2">
        <v>22.523</v>
      </c>
      <c r="W25" s="2">
        <v>11.430413793103462</v>
      </c>
      <c r="X25" s="2">
        <v>14.151251399999998</v>
      </c>
      <c r="Y25" s="2">
        <v>12.976641599999999</v>
      </c>
    </row>
    <row r="26" spans="1:25" ht="12.75">
      <c r="A26" s="1" t="s">
        <v>29</v>
      </c>
      <c r="B26" s="5" t="s">
        <v>75</v>
      </c>
      <c r="C26" s="2">
        <v>67399.16923076921</v>
      </c>
      <c r="D26" s="2">
        <v>67127.96923076922</v>
      </c>
      <c r="E26" s="2">
        <v>66856.76923076922</v>
      </c>
      <c r="F26" s="2">
        <v>66585.56923076922</v>
      </c>
      <c r="G26" s="2">
        <v>66314.36923076923</v>
      </c>
      <c r="H26" s="2">
        <v>66043.16923076921</v>
      </c>
      <c r="I26" s="2">
        <v>69987.53623917482</v>
      </c>
      <c r="J26" s="2">
        <v>68735.22173888647</v>
      </c>
      <c r="K26" s="2">
        <v>70746.060161906</v>
      </c>
      <c r="L26" s="2">
        <v>79713.29545778403</v>
      </c>
      <c r="M26" s="2">
        <v>79017.76697746443</v>
      </c>
      <c r="N26" s="2">
        <v>86138.89566290074</v>
      </c>
      <c r="O26" s="2">
        <v>81951.66973251133</v>
      </c>
      <c r="P26" s="2">
        <v>78039.95015302858</v>
      </c>
      <c r="Q26" s="2">
        <v>73804.04904844759</v>
      </c>
      <c r="R26" s="2">
        <v>71120.86661160656</v>
      </c>
      <c r="S26" s="2">
        <v>81700.56312037175</v>
      </c>
      <c r="T26" s="2">
        <v>83885.44352326865</v>
      </c>
      <c r="U26" s="2">
        <v>88310.27291407449</v>
      </c>
      <c r="V26" s="2">
        <v>85662.97525266345</v>
      </c>
      <c r="W26" s="2">
        <v>87161.91272436197</v>
      </c>
      <c r="X26" s="2">
        <v>86803.5115255809</v>
      </c>
      <c r="Y26" s="2">
        <v>54486.82794646402</v>
      </c>
    </row>
    <row r="27" spans="1:25" ht="12.75">
      <c r="A27" s="1" t="s">
        <v>30</v>
      </c>
      <c r="B27" s="5" t="s">
        <v>76</v>
      </c>
      <c r="C27" s="2">
        <v>287.8350769968263</v>
      </c>
      <c r="D27" s="2">
        <v>298.4448708402719</v>
      </c>
      <c r="E27" s="2">
        <v>309.05466468371753</v>
      </c>
      <c r="F27" s="2">
        <v>319.66445852716316</v>
      </c>
      <c r="G27" s="2">
        <v>330.2742523706088</v>
      </c>
      <c r="H27" s="2">
        <v>340.8840462140545</v>
      </c>
      <c r="I27" s="2">
        <v>474.6960063032232</v>
      </c>
      <c r="J27" s="2">
        <v>508.87510232816385</v>
      </c>
      <c r="K27" s="2">
        <v>584.6100776927807</v>
      </c>
      <c r="L27" s="2">
        <v>626.4118498096146</v>
      </c>
      <c r="M27" s="2">
        <v>507.64563844237455</v>
      </c>
      <c r="N27" s="2">
        <v>505.078086244681</v>
      </c>
      <c r="O27" s="2">
        <v>526.9281460394744</v>
      </c>
      <c r="P27" s="2">
        <v>529.2751555775569</v>
      </c>
      <c r="Q27" s="2">
        <v>537.1112268659576</v>
      </c>
      <c r="R27" s="2">
        <v>558.0164927979731</v>
      </c>
      <c r="S27" s="2">
        <v>621.8785678742198</v>
      </c>
      <c r="T27" s="2">
        <v>656.2886682713038</v>
      </c>
      <c r="U27" s="2">
        <v>713.8802526674995</v>
      </c>
      <c r="V27" s="2">
        <v>793.5424395180996</v>
      </c>
      <c r="W27" s="2">
        <v>869.2294129979337</v>
      </c>
      <c r="X27" s="2">
        <v>834.8410945919222</v>
      </c>
      <c r="Y27" s="2">
        <v>857.6931259760595</v>
      </c>
    </row>
    <row r="28" spans="1:25" ht="12.75">
      <c r="A28" s="1" t="s">
        <v>31</v>
      </c>
      <c r="B28" s="5" t="s">
        <v>77</v>
      </c>
      <c r="C28" s="2">
        <v>23870.32529432285</v>
      </c>
      <c r="D28" s="2">
        <v>22279.094746832066</v>
      </c>
      <c r="E28" s="2">
        <v>20687.864199341282</v>
      </c>
      <c r="F28" s="2">
        <v>19096.633651850498</v>
      </c>
      <c r="G28" s="2">
        <v>17505.403104359713</v>
      </c>
      <c r="H28" s="2">
        <v>15914.172556868922</v>
      </c>
      <c r="I28" s="2">
        <v>9594.8782380185</v>
      </c>
      <c r="J28" s="2">
        <v>10331.104103491529</v>
      </c>
      <c r="K28" s="2">
        <v>11384.229064415304</v>
      </c>
      <c r="L28" s="2">
        <v>11960.140209604779</v>
      </c>
      <c r="M28" s="2">
        <v>12955.153017937364</v>
      </c>
      <c r="N28" s="2">
        <v>11567.543591752956</v>
      </c>
      <c r="O28" s="2">
        <v>12217.757753613072</v>
      </c>
      <c r="P28" s="2">
        <v>13669.477623333725</v>
      </c>
      <c r="Q28" s="2">
        <v>13504.945548074167</v>
      </c>
      <c r="R28" s="2">
        <v>9221.839774037084</v>
      </c>
      <c r="S28" s="2">
        <v>9305.979774037083</v>
      </c>
      <c r="T28" s="2">
        <v>2286.1237740370834</v>
      </c>
      <c r="U28" s="2">
        <v>2276.6647740370836</v>
      </c>
      <c r="V28" s="2">
        <v>2205.256</v>
      </c>
      <c r="W28" s="2">
        <v>1232.2526647862087</v>
      </c>
      <c r="X28" s="2">
        <v>1233.2595972</v>
      </c>
      <c r="Y28" s="2">
        <v>1240.8657971999999</v>
      </c>
    </row>
    <row r="29" spans="1:25" ht="12.75">
      <c r="A29" s="1" t="s">
        <v>32</v>
      </c>
      <c r="B29" s="5" t="s">
        <v>78</v>
      </c>
      <c r="C29" s="2">
        <v>9.098891300095083</v>
      </c>
      <c r="D29" s="2">
        <v>10.008780430104592</v>
      </c>
      <c r="E29" s="2">
        <v>10.9186695601141</v>
      </c>
      <c r="F29" s="2">
        <v>11.828558690123609</v>
      </c>
      <c r="G29" s="2">
        <v>12.738447820133118</v>
      </c>
      <c r="H29" s="2">
        <v>13.648336950142626</v>
      </c>
      <c r="I29" s="2">
        <v>19.45345204849488</v>
      </c>
      <c r="J29" s="2">
        <v>22.355165551683715</v>
      </c>
      <c r="K29" s="2">
        <v>25.689758164345662</v>
      </c>
      <c r="L29" s="2">
        <v>29.52171240877381</v>
      </c>
      <c r="M29" s="2">
        <v>33.92725279250077</v>
      </c>
      <c r="N29" s="2">
        <v>36.960760571453406</v>
      </c>
      <c r="O29" s="2">
        <v>39.501757965586016</v>
      </c>
      <c r="P29" s="2">
        <v>38.353604205893134</v>
      </c>
      <c r="Q29" s="2">
        <v>11.3248</v>
      </c>
      <c r="R29" s="2">
        <v>11.3248</v>
      </c>
      <c r="S29" s="2">
        <v>11.3248</v>
      </c>
      <c r="T29" s="2">
        <v>11.3248</v>
      </c>
      <c r="U29" s="2">
        <v>11.3248</v>
      </c>
      <c r="V29" s="2">
        <v>11.3248</v>
      </c>
      <c r="W29" s="2">
        <v>1.7760117599999998</v>
      </c>
      <c r="X29" s="2">
        <v>1.7760117599999998</v>
      </c>
      <c r="Y29" s="2">
        <v>1.7760117599999998</v>
      </c>
    </row>
    <row r="30" spans="1:25" ht="12.75">
      <c r="A30" s="1" t="s">
        <v>33</v>
      </c>
      <c r="B30" s="5" t="s">
        <v>79</v>
      </c>
      <c r="C30" s="2">
        <v>14228.143232</v>
      </c>
      <c r="D30" s="2">
        <v>12449.625328</v>
      </c>
      <c r="E30" s="2">
        <v>10671.107424</v>
      </c>
      <c r="F30" s="2">
        <v>8892.58952</v>
      </c>
      <c r="G30" s="2">
        <v>7114.071615999999</v>
      </c>
      <c r="H30" s="2">
        <v>5335.553712</v>
      </c>
      <c r="I30" s="2">
        <v>5335.553712</v>
      </c>
      <c r="J30" s="2">
        <v>5335.553712</v>
      </c>
      <c r="K30" s="2">
        <v>5335.553712</v>
      </c>
      <c r="L30" s="2">
        <v>5335.553712</v>
      </c>
      <c r="M30" s="2">
        <v>5335.515056578742</v>
      </c>
      <c r="N30" s="2">
        <v>5335.515056578742</v>
      </c>
      <c r="O30" s="2">
        <v>5335.515056578742</v>
      </c>
      <c r="P30" s="2">
        <v>5335.515056578742</v>
      </c>
      <c r="Q30" s="2">
        <v>5335.515056578742</v>
      </c>
      <c r="R30" s="2">
        <v>3557.010037719161</v>
      </c>
      <c r="S30" s="2">
        <v>3557.010037719161</v>
      </c>
      <c r="T30" s="2">
        <v>889.2525094297903</v>
      </c>
      <c r="U30" s="2">
        <v>889.2525094297903</v>
      </c>
      <c r="V30" s="2">
        <v>889.2525094297903</v>
      </c>
      <c r="W30" s="2">
        <v>503.19426481871994</v>
      </c>
      <c r="X30" s="2">
        <v>492.46803972221784</v>
      </c>
      <c r="Y30" s="2">
        <v>492.46803972221784</v>
      </c>
    </row>
    <row r="31" spans="1:25" ht="12.75">
      <c r="A31" s="1" t="s">
        <v>34</v>
      </c>
      <c r="B31" s="5" t="s">
        <v>80</v>
      </c>
      <c r="C31" s="2">
        <v>9.098891300095083</v>
      </c>
      <c r="D31" s="2">
        <v>10.008780430104592</v>
      </c>
      <c r="E31" s="2">
        <v>10.9186695601141</v>
      </c>
      <c r="F31" s="2">
        <v>11.828558690123609</v>
      </c>
      <c r="G31" s="2">
        <v>12.738447820133118</v>
      </c>
      <c r="H31" s="2">
        <v>13.648336950142626</v>
      </c>
      <c r="I31" s="2">
        <v>17.897147021634815</v>
      </c>
      <c r="J31" s="2">
        <v>20.566775922714864</v>
      </c>
      <c r="K31" s="2">
        <v>23.634582759012645</v>
      </c>
      <c r="L31" s="2">
        <v>27.15999903123775</v>
      </c>
      <c r="M31" s="2">
        <v>31.211377524974505</v>
      </c>
      <c r="N31" s="2">
        <v>34.00386328991269</v>
      </c>
      <c r="O31" s="2">
        <v>36.34159707008587</v>
      </c>
      <c r="P31" s="2">
        <v>35.28661635896809</v>
      </c>
      <c r="Q31" s="2">
        <v>10.419199999999998</v>
      </c>
      <c r="R31" s="2">
        <v>10.419199999999998</v>
      </c>
      <c r="S31" s="2">
        <v>10.419199999999998</v>
      </c>
      <c r="T31" s="2">
        <v>10.419199999999998</v>
      </c>
      <c r="U31" s="2">
        <v>10.419199999999998</v>
      </c>
      <c r="V31" s="2">
        <v>10.419199999999998</v>
      </c>
      <c r="W31" s="2">
        <v>1.63399104</v>
      </c>
      <c r="X31" s="2">
        <v>1.63399104</v>
      </c>
      <c r="Y31" s="2">
        <v>1.63399104</v>
      </c>
    </row>
    <row r="32" spans="1:25" ht="12.75">
      <c r="A32" s="1" t="s">
        <v>35</v>
      </c>
      <c r="B32" s="5" t="s">
        <v>81</v>
      </c>
      <c r="C32" s="2">
        <v>13182.46796958744</v>
      </c>
      <c r="D32" s="2">
        <v>13183.059223214406</v>
      </c>
      <c r="E32" s="2">
        <v>13185.196034568009</v>
      </c>
      <c r="F32" s="2">
        <v>13186.098474314434</v>
      </c>
      <c r="G32" s="2">
        <v>13188.702064847223</v>
      </c>
      <c r="H32" s="2">
        <v>13189.967555066347</v>
      </c>
      <c r="I32" s="2">
        <v>13245.488864836701</v>
      </c>
      <c r="J32" s="2">
        <v>13250.723197070944</v>
      </c>
      <c r="K32" s="2">
        <v>13261.752682850238</v>
      </c>
      <c r="L32" s="2">
        <v>13287.363522710637</v>
      </c>
      <c r="M32" s="2">
        <v>12843.350423958307</v>
      </c>
      <c r="N32" s="2">
        <v>12906.573652352963</v>
      </c>
      <c r="O32" s="2">
        <v>13389.853171688434</v>
      </c>
      <c r="P32" s="2">
        <v>12879.321237191534</v>
      </c>
      <c r="Q32" s="2">
        <v>12000.323940613196</v>
      </c>
      <c r="R32" s="2">
        <v>11561.674305404644</v>
      </c>
      <c r="S32" s="2">
        <v>11562.860495764855</v>
      </c>
      <c r="T32" s="2">
        <v>12267.271580163311</v>
      </c>
      <c r="U32" s="2">
        <v>11750.055427390836</v>
      </c>
      <c r="V32" s="2">
        <v>10664.750052029442</v>
      </c>
      <c r="W32" s="2">
        <v>9822.58513224568</v>
      </c>
      <c r="X32" s="2">
        <v>9586.383015211146</v>
      </c>
      <c r="Y32" s="2">
        <v>9518.302936086584</v>
      </c>
    </row>
    <row r="33" spans="1:25" ht="12.75">
      <c r="A33" s="7">
        <v>1103</v>
      </c>
      <c r="B33" s="5" t="s">
        <v>112</v>
      </c>
      <c r="C33" s="2">
        <v>602.8402640220322</v>
      </c>
      <c r="D33" s="2">
        <v>602.8402640220322</v>
      </c>
      <c r="E33" s="2">
        <v>602.8402640220322</v>
      </c>
      <c r="F33" s="2">
        <v>602.8402640220322</v>
      </c>
      <c r="G33" s="2">
        <v>602.8402640220322</v>
      </c>
      <c r="H33" s="2">
        <v>602.8402640220322</v>
      </c>
      <c r="I33" s="2">
        <v>210.22394658466848</v>
      </c>
      <c r="J33" s="2">
        <v>381.82565487943276</v>
      </c>
      <c r="K33" s="2">
        <v>466.2686959619354</v>
      </c>
      <c r="L33" s="2">
        <v>350.94797999661864</v>
      </c>
      <c r="M33" s="2">
        <v>775.01088</v>
      </c>
      <c r="N33" s="2">
        <v>154.70640000000003</v>
      </c>
      <c r="O33" s="2">
        <v>240.10776000000004</v>
      </c>
      <c r="P33" s="2">
        <v>524.80872</v>
      </c>
      <c r="Q33" s="2">
        <v>263.95272000000006</v>
      </c>
      <c r="R33" s="2">
        <v>160.99848</v>
      </c>
      <c r="S33" s="2">
        <v>87.07968000000001</v>
      </c>
      <c r="T33" s="2">
        <v>258.01344</v>
      </c>
      <c r="U33" s="2">
        <v>343.34496</v>
      </c>
      <c r="V33" s="2">
        <v>219.20328000000006</v>
      </c>
      <c r="W33" s="2">
        <v>336.2328</v>
      </c>
      <c r="X33" s="2">
        <v>264.48609600000003</v>
      </c>
      <c r="Y33" s="2">
        <v>118.09082021381002</v>
      </c>
    </row>
    <row r="34" spans="1:25" ht="12.75">
      <c r="A34" s="1" t="s">
        <v>51</v>
      </c>
      <c r="B34" s="5" t="s">
        <v>98</v>
      </c>
      <c r="C34" s="2">
        <v>2000000</v>
      </c>
      <c r="D34" s="2">
        <v>2000000</v>
      </c>
      <c r="E34" s="2">
        <v>2000000</v>
      </c>
      <c r="F34" s="2">
        <v>2000000</v>
      </c>
      <c r="G34" s="2">
        <v>2000000</v>
      </c>
      <c r="H34" s="2">
        <v>2000000</v>
      </c>
      <c r="I34" s="2">
        <v>2000000</v>
      </c>
      <c r="J34" s="2">
        <v>2000000</v>
      </c>
      <c r="K34" s="2">
        <v>2000000</v>
      </c>
      <c r="L34" s="2">
        <v>2000000</v>
      </c>
      <c r="M34" s="2">
        <v>2000000</v>
      </c>
      <c r="N34" s="2">
        <v>2000000</v>
      </c>
      <c r="O34" s="2">
        <v>2000000</v>
      </c>
      <c r="P34" s="2">
        <v>2000000</v>
      </c>
      <c r="Q34" s="2">
        <v>2000000</v>
      </c>
      <c r="R34" s="2">
        <v>2000000</v>
      </c>
      <c r="S34" s="2">
        <v>2000000</v>
      </c>
      <c r="T34" s="2">
        <v>2000000</v>
      </c>
      <c r="U34" s="2">
        <v>2000000</v>
      </c>
      <c r="V34" s="2">
        <v>2000000</v>
      </c>
      <c r="W34" s="2">
        <v>2000000</v>
      </c>
      <c r="X34" s="2">
        <v>2000000</v>
      </c>
      <c r="Y34" s="2">
        <v>2000000</v>
      </c>
    </row>
    <row r="35" spans="2:25" s="1" customFormat="1" ht="12.75">
      <c r="B35" s="1" t="s">
        <v>104</v>
      </c>
      <c r="C35" s="4">
        <f aca="true" t="shared" si="0" ref="C35:Y35">SUM(C2:C34)</f>
        <v>5441521.566145991</v>
      </c>
      <c r="D35" s="4">
        <f t="shared" si="0"/>
        <v>5172878.363400927</v>
      </c>
      <c r="E35" s="4">
        <f t="shared" si="0"/>
        <v>4925225.9588717</v>
      </c>
      <c r="F35" s="4">
        <f t="shared" si="0"/>
        <v>4518262.707784232</v>
      </c>
      <c r="G35" s="4">
        <f t="shared" si="0"/>
        <v>4221539.863665562</v>
      </c>
      <c r="H35" s="4">
        <f t="shared" si="0"/>
        <v>4017303.038936492</v>
      </c>
      <c r="I35" s="4">
        <f t="shared" si="0"/>
        <v>4032292.1161015667</v>
      </c>
      <c r="J35" s="4">
        <f t="shared" si="0"/>
        <v>4135897.1196122477</v>
      </c>
      <c r="K35" s="4">
        <f t="shared" si="0"/>
        <v>4073318.546912906</v>
      </c>
      <c r="L35" s="4">
        <f t="shared" si="0"/>
        <v>3972774.324160138</v>
      </c>
      <c r="M35" s="4">
        <f t="shared" si="0"/>
        <v>3774170.776390729</v>
      </c>
      <c r="N35" s="4">
        <f t="shared" si="0"/>
        <v>3655661.223186897</v>
      </c>
      <c r="O35" s="4">
        <f t="shared" si="0"/>
        <v>3557445.007273063</v>
      </c>
      <c r="P35" s="4">
        <f t="shared" si="0"/>
        <v>3454697.164208475</v>
      </c>
      <c r="Q35" s="4">
        <f t="shared" si="0"/>
        <v>3359357.6403075643</v>
      </c>
      <c r="R35" s="4">
        <f t="shared" si="0"/>
        <v>3287439.96681209</v>
      </c>
      <c r="S35" s="4">
        <f t="shared" si="0"/>
        <v>3227747.198494262</v>
      </c>
      <c r="T35" s="4">
        <f t="shared" si="0"/>
        <v>3150980.3259754446</v>
      </c>
      <c r="U35" s="4">
        <f t="shared" si="0"/>
        <v>3016548.618671811</v>
      </c>
      <c r="V35" s="4">
        <f t="shared" si="0"/>
        <v>2922057.9804458166</v>
      </c>
      <c r="W35" s="4">
        <f t="shared" si="0"/>
        <v>2771793.707893792</v>
      </c>
      <c r="X35" s="4">
        <f t="shared" si="0"/>
        <v>2736505.1336489692</v>
      </c>
      <c r="Y35" s="4">
        <f t="shared" si="0"/>
        <v>2664803.8110793103</v>
      </c>
    </row>
    <row r="38" spans="2:26" ht="12.75">
      <c r="B38" s="8" t="s">
        <v>113</v>
      </c>
      <c r="M38" s="2">
        <v>243.48570092627375</v>
      </c>
      <c r="N38" s="2">
        <v>244.4113229554801</v>
      </c>
      <c r="O38" s="2">
        <v>263.14364226073224</v>
      </c>
      <c r="P38" s="2">
        <v>271.43354649290364</v>
      </c>
      <c r="Q38" s="2">
        <v>281.7528344525201</v>
      </c>
      <c r="R38" s="2">
        <v>304.01470806849693</v>
      </c>
      <c r="S38" s="2">
        <v>336.2242687597699</v>
      </c>
      <c r="T38" s="2">
        <v>350.621686611275</v>
      </c>
      <c r="U38" s="2">
        <v>380.16098884769025</v>
      </c>
      <c r="V38" s="2">
        <v>414.39555467730895</v>
      </c>
      <c r="W38" s="2">
        <v>458.1375510873338</v>
      </c>
      <c r="X38" s="2">
        <v>473.0680133610374</v>
      </c>
      <c r="Y38" s="2">
        <v>461.69525512296076</v>
      </c>
      <c r="Z38" s="2"/>
    </row>
    <row r="39" spans="2:25" ht="12.75">
      <c r="B39" s="1" t="s">
        <v>114</v>
      </c>
      <c r="M39" s="4">
        <f>M35-M34-M27+M38</f>
        <v>1773906.616453213</v>
      </c>
      <c r="N39" s="4">
        <f aca="true" t="shared" si="1" ref="N39:Y39">N35-N34-N27+N38</f>
        <v>1655400.556423608</v>
      </c>
      <c r="O39" s="4">
        <f t="shared" si="1"/>
        <v>1557181.2227692844</v>
      </c>
      <c r="P39" s="4">
        <f t="shared" si="1"/>
        <v>1454439.3225993903</v>
      </c>
      <c r="Q39" s="4">
        <f t="shared" si="1"/>
        <v>1359102.2819151508</v>
      </c>
      <c r="R39" s="4">
        <f t="shared" si="1"/>
        <v>1287185.9650273605</v>
      </c>
      <c r="S39" s="4">
        <f t="shared" si="1"/>
        <v>1227461.5441951477</v>
      </c>
      <c r="T39" s="4">
        <f t="shared" si="1"/>
        <v>1150674.6589937846</v>
      </c>
      <c r="U39" s="4">
        <f t="shared" si="1"/>
        <v>1016214.8994079914</v>
      </c>
      <c r="V39" s="4">
        <f t="shared" si="1"/>
        <v>921678.8335609759</v>
      </c>
      <c r="W39" s="4">
        <f t="shared" si="1"/>
        <v>771382.6160318814</v>
      </c>
      <c r="X39" s="4">
        <f t="shared" si="1"/>
        <v>736143.3605677384</v>
      </c>
      <c r="Y39" s="4">
        <f t="shared" si="1"/>
        <v>664407.8132084572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selection activeCell="M41" sqref="M41"/>
    </sheetView>
  </sheetViews>
  <sheetFormatPr defaultColWidth="9.140625" defaultRowHeight="12.75"/>
  <cols>
    <col min="1" max="1" width="5.28125" style="1" customWidth="1"/>
    <col min="2" max="2" width="23.140625" style="1" customWidth="1"/>
    <col min="3" max="12" width="10.57421875" style="0" hidden="1" customWidth="1"/>
    <col min="13" max="20" width="10.57421875" style="0" bestFit="1" customWidth="1"/>
    <col min="21" max="21" width="9.28125" style="0" bestFit="1" customWidth="1"/>
  </cols>
  <sheetData>
    <row r="1" spans="2:25" s="1" customFormat="1" ht="12.75">
      <c r="B1" s="3" t="s">
        <v>108</v>
      </c>
      <c r="C1" s="1">
        <v>1980</v>
      </c>
      <c r="D1" s="1">
        <v>1981</v>
      </c>
      <c r="E1" s="1">
        <v>1982</v>
      </c>
      <c r="F1" s="1">
        <v>1983</v>
      </c>
      <c r="G1" s="1">
        <v>1984</v>
      </c>
      <c r="H1" s="1">
        <v>1985</v>
      </c>
      <c r="I1" s="1">
        <v>1986</v>
      </c>
      <c r="J1" s="1">
        <v>1987</v>
      </c>
      <c r="K1" s="1">
        <v>1988</v>
      </c>
      <c r="L1" s="1">
        <v>1989</v>
      </c>
      <c r="M1" s="1">
        <v>1990</v>
      </c>
      <c r="N1" s="1">
        <v>1991</v>
      </c>
      <c r="O1" s="1">
        <v>1992</v>
      </c>
      <c r="P1" s="1">
        <v>1993</v>
      </c>
      <c r="Q1" s="1">
        <v>1994</v>
      </c>
      <c r="R1" s="1">
        <v>1995</v>
      </c>
      <c r="S1" s="1">
        <v>1996</v>
      </c>
      <c r="T1" s="1">
        <v>1997</v>
      </c>
      <c r="U1" s="1">
        <v>1998</v>
      </c>
      <c r="V1" s="1">
        <v>1999</v>
      </c>
      <c r="W1" s="1">
        <v>2000</v>
      </c>
      <c r="X1" s="1">
        <v>2001</v>
      </c>
      <c r="Y1" s="1">
        <v>2002</v>
      </c>
    </row>
    <row r="2" spans="1:25" ht="12.75">
      <c r="A2" s="1" t="s">
        <v>0</v>
      </c>
      <c r="B2" s="5" t="s">
        <v>52</v>
      </c>
      <c r="C2" s="2">
        <v>272498.5752483167</v>
      </c>
      <c r="D2" s="2">
        <v>269437.96585178166</v>
      </c>
      <c r="E2" s="2">
        <v>275906.9811671852</v>
      </c>
      <c r="F2" s="2">
        <v>276753.2860381968</v>
      </c>
      <c r="G2" s="2">
        <v>269298.84724284825</v>
      </c>
      <c r="H2" s="2">
        <v>371790.92836</v>
      </c>
      <c r="I2" s="2">
        <v>390552.94408</v>
      </c>
      <c r="J2" s="2">
        <v>449565.82576</v>
      </c>
      <c r="K2" s="2">
        <v>427898.50364</v>
      </c>
      <c r="L2" s="2">
        <v>406444.5589899999</v>
      </c>
      <c r="M2" s="2">
        <v>403824.43801</v>
      </c>
      <c r="N2" s="2">
        <v>384807.27848</v>
      </c>
      <c r="O2" s="2">
        <v>357420.62861</v>
      </c>
      <c r="P2" s="2">
        <v>323124.814305</v>
      </c>
      <c r="Q2" s="2">
        <v>296562</v>
      </c>
      <c r="R2" s="2">
        <v>294030.9723</v>
      </c>
      <c r="S2" s="2">
        <v>276985.5676</v>
      </c>
      <c r="T2" s="2">
        <v>237440.1629</v>
      </c>
      <c r="U2" s="2">
        <v>175859.99344999998</v>
      </c>
      <c r="V2" s="2">
        <v>141401.817</v>
      </c>
      <c r="W2" s="2">
        <v>127215.15300000002</v>
      </c>
      <c r="X2" s="2">
        <v>115418.12599999999</v>
      </c>
      <c r="Y2" s="2">
        <v>105704.96600000001</v>
      </c>
    </row>
    <row r="3" spans="1:25" ht="12.75">
      <c r="A3" s="1" t="s">
        <v>1</v>
      </c>
      <c r="B3" s="5" t="s">
        <v>53</v>
      </c>
      <c r="C3" s="2">
        <v>2123.026681098612</v>
      </c>
      <c r="D3" s="2">
        <v>2099.181582446834</v>
      </c>
      <c r="E3" s="2">
        <v>2149.5814500517276</v>
      </c>
      <c r="F3" s="2">
        <v>2156.1749811183176</v>
      </c>
      <c r="G3" s="2">
        <v>2098.0977143262985</v>
      </c>
      <c r="H3" s="2">
        <v>2200.071639999999</v>
      </c>
      <c r="I3" s="2">
        <v>2642.05592</v>
      </c>
      <c r="J3" s="2">
        <v>2734.174239999999</v>
      </c>
      <c r="K3" s="2">
        <v>3101.4963599999996</v>
      </c>
      <c r="L3" s="2">
        <v>4143.28356</v>
      </c>
      <c r="M3" s="2">
        <v>4805.561989999999</v>
      </c>
      <c r="N3" s="2">
        <v>4932.721519999999</v>
      </c>
      <c r="O3" s="2">
        <v>4896.371389999998</v>
      </c>
      <c r="P3" s="2">
        <v>3866.185694999999</v>
      </c>
      <c r="Q3" s="2">
        <v>2836</v>
      </c>
      <c r="R3" s="2">
        <v>4969.0277</v>
      </c>
      <c r="S3" s="2">
        <v>5014.4324</v>
      </c>
      <c r="T3" s="2">
        <v>5059.8371</v>
      </c>
      <c r="U3" s="2">
        <v>3948.41855</v>
      </c>
      <c r="V3" s="2">
        <v>2837</v>
      </c>
      <c r="W3" s="2">
        <v>2500</v>
      </c>
      <c r="X3" s="2">
        <v>2500</v>
      </c>
      <c r="Y3" s="2">
        <v>2500</v>
      </c>
    </row>
    <row r="4" spans="1:25" ht="12.75">
      <c r="A4" s="1" t="s">
        <v>2</v>
      </c>
      <c r="B4" s="5" t="s">
        <v>54</v>
      </c>
      <c r="C4" s="2">
        <v>41397.47214696283</v>
      </c>
      <c r="D4" s="2">
        <v>38948.98821091246</v>
      </c>
      <c r="E4" s="2">
        <v>36144.82656732908</v>
      </c>
      <c r="F4" s="2">
        <v>34154.52751906358</v>
      </c>
      <c r="G4" s="2">
        <v>34174.39778205425</v>
      </c>
      <c r="H4" s="2">
        <v>32373.1</v>
      </c>
      <c r="I4" s="2">
        <v>34850.4</v>
      </c>
      <c r="J4" s="2">
        <v>33731.1</v>
      </c>
      <c r="K4" s="2">
        <v>33329.6</v>
      </c>
      <c r="L4" s="2">
        <v>37564.3</v>
      </c>
      <c r="M4" s="2">
        <v>37257</v>
      </c>
      <c r="N4" s="2">
        <v>37190</v>
      </c>
      <c r="O4" s="2">
        <v>38000</v>
      </c>
      <c r="P4" s="2">
        <v>33311</v>
      </c>
      <c r="Q4" s="2">
        <v>34315</v>
      </c>
      <c r="R4" s="2">
        <v>33769</v>
      </c>
      <c r="S4" s="2">
        <v>33806</v>
      </c>
      <c r="T4" s="2">
        <v>33200</v>
      </c>
      <c r="U4" s="2">
        <v>30703</v>
      </c>
      <c r="V4" s="2">
        <v>27931.92</v>
      </c>
      <c r="W4" s="2">
        <v>24839.81</v>
      </c>
      <c r="X4" s="2">
        <v>22694.99</v>
      </c>
      <c r="Y4" s="2">
        <v>22045.69</v>
      </c>
    </row>
    <row r="5" spans="1:25" ht="12.75">
      <c r="A5" s="1" t="s">
        <v>3</v>
      </c>
      <c r="B5" s="5" t="s">
        <v>55</v>
      </c>
      <c r="C5" s="2">
        <v>9122.448879784686</v>
      </c>
      <c r="D5" s="2">
        <v>8582.894931652318</v>
      </c>
      <c r="E5" s="2">
        <v>7964.962968236066</v>
      </c>
      <c r="F5" s="2">
        <v>7526.375769992895</v>
      </c>
      <c r="G5" s="2">
        <v>7530.754430064619</v>
      </c>
      <c r="H5" s="2">
        <v>7133.81601615074</v>
      </c>
      <c r="I5" s="2">
        <v>6850.1289367429345</v>
      </c>
      <c r="J5" s="2">
        <v>6671.2</v>
      </c>
      <c r="K5" s="2">
        <v>7953.4</v>
      </c>
      <c r="L5" s="2">
        <v>7554.3</v>
      </c>
      <c r="M5" s="2">
        <v>8591.9</v>
      </c>
      <c r="N5" s="2">
        <v>8743.175</v>
      </c>
      <c r="O5" s="2">
        <v>8083.074999999999</v>
      </c>
      <c r="P5" s="2">
        <v>8325.975</v>
      </c>
      <c r="Q5" s="2">
        <v>7729.075</v>
      </c>
      <c r="R5" s="2">
        <v>7358.375</v>
      </c>
      <c r="S5" s="2">
        <v>7340.55</v>
      </c>
      <c r="T5" s="2">
        <v>11146.725</v>
      </c>
      <c r="U5" s="2">
        <v>12759.7</v>
      </c>
      <c r="V5" s="2">
        <v>11614.95</v>
      </c>
      <c r="W5" s="2">
        <v>9722.6</v>
      </c>
      <c r="X5" s="2">
        <v>8917.475</v>
      </c>
      <c r="Y5" s="2">
        <v>7181.975</v>
      </c>
    </row>
    <row r="6" spans="1:25" ht="12.75">
      <c r="A6" s="1" t="s">
        <v>4</v>
      </c>
      <c r="B6" s="5" t="s">
        <v>56</v>
      </c>
      <c r="C6" s="2">
        <v>2889.763485183531</v>
      </c>
      <c r="D6" s="2">
        <v>2889.763485183531</v>
      </c>
      <c r="E6" s="2">
        <v>2889.763485183531</v>
      </c>
      <c r="F6" s="2">
        <v>2889.763485183531</v>
      </c>
      <c r="G6" s="2">
        <v>2889.763485183531</v>
      </c>
      <c r="H6" s="2">
        <v>2889.763485183531</v>
      </c>
      <c r="I6" s="2">
        <v>2889.763485183531</v>
      </c>
      <c r="J6" s="2">
        <v>2889.763485183531</v>
      </c>
      <c r="K6" s="2">
        <v>2889.763485183531</v>
      </c>
      <c r="L6" s="2">
        <v>2889.763485183531</v>
      </c>
      <c r="M6" s="2">
        <v>2889.763485183531</v>
      </c>
      <c r="N6" s="2">
        <v>4178.601793765313</v>
      </c>
      <c r="O6" s="2">
        <v>4537.058025381116</v>
      </c>
      <c r="P6" s="2">
        <v>3797.3980365551924</v>
      </c>
      <c r="Q6" s="2">
        <v>3335.120953740499</v>
      </c>
      <c r="R6" s="2">
        <v>4184.337527066377</v>
      </c>
      <c r="S6" s="2">
        <v>3977.7309856598295</v>
      </c>
      <c r="T6" s="2">
        <v>2767.895231316726</v>
      </c>
      <c r="U6" s="2">
        <v>2631.572308656155</v>
      </c>
      <c r="V6" s="2">
        <v>2853.969379310345</v>
      </c>
      <c r="W6" s="2">
        <v>2950.8939617589504</v>
      </c>
      <c r="X6" s="2">
        <v>1881.32884115243</v>
      </c>
      <c r="Y6" s="2">
        <v>1877.4307769760026</v>
      </c>
    </row>
    <row r="7" spans="1:25" ht="12.75">
      <c r="A7" s="1" t="s">
        <v>5</v>
      </c>
      <c r="B7" s="5" t="s">
        <v>102</v>
      </c>
      <c r="C7" s="2">
        <v>15749.479532370002</v>
      </c>
      <c r="D7" s="2">
        <v>15296.446964328003</v>
      </c>
      <c r="E7" s="2">
        <v>14843.414396286003</v>
      </c>
      <c r="F7" s="2">
        <v>14390.381828244004</v>
      </c>
      <c r="G7" s="2">
        <v>13937.349260202005</v>
      </c>
      <c r="H7" s="2">
        <v>13484.316692160002</v>
      </c>
      <c r="I7" s="2">
        <v>13822.366007063054</v>
      </c>
      <c r="J7" s="2">
        <v>14160.415321966106</v>
      </c>
      <c r="K7" s="2">
        <v>14498.464636869157</v>
      </c>
      <c r="L7" s="2">
        <v>14836.51395177221</v>
      </c>
      <c r="M7" s="2">
        <v>15174.563266675264</v>
      </c>
      <c r="N7" s="2">
        <v>15890.431317707344</v>
      </c>
      <c r="O7" s="2">
        <v>17297.918344509028</v>
      </c>
      <c r="P7" s="2">
        <v>17286.573632227584</v>
      </c>
      <c r="Q7" s="2">
        <v>16148.194165368932</v>
      </c>
      <c r="R7" s="2">
        <v>18052.75162516191</v>
      </c>
      <c r="S7" s="2">
        <v>19155.62667232903</v>
      </c>
      <c r="T7" s="2">
        <v>20786.137322906594</v>
      </c>
      <c r="U7" s="2">
        <v>23160.78500624247</v>
      </c>
      <c r="V7" s="2">
        <v>25986.8436085344</v>
      </c>
      <c r="W7" s="2">
        <v>24892.724019759848</v>
      </c>
      <c r="X7" s="2">
        <v>27561.599516325743</v>
      </c>
      <c r="Y7" s="2">
        <v>28744.03529589937</v>
      </c>
    </row>
    <row r="8" spans="1:25" ht="12.75">
      <c r="A8" s="1" t="s">
        <v>6</v>
      </c>
      <c r="B8" s="5" t="s">
        <v>57</v>
      </c>
      <c r="C8" s="2">
        <v>50345.88536582999</v>
      </c>
      <c r="D8" s="2">
        <v>49580.676845231996</v>
      </c>
      <c r="E8" s="2">
        <v>48815.468324634</v>
      </c>
      <c r="F8" s="2">
        <v>48050.259804036</v>
      </c>
      <c r="G8" s="2">
        <v>47285.051283438006</v>
      </c>
      <c r="H8" s="2">
        <v>46519.84276284</v>
      </c>
      <c r="I8" s="2">
        <v>46395.7594302954</v>
      </c>
      <c r="J8" s="2">
        <v>46271.6760977508</v>
      </c>
      <c r="K8" s="2">
        <v>46147.5927652062</v>
      </c>
      <c r="L8" s="2">
        <v>46023.5094326616</v>
      </c>
      <c r="M8" s="2">
        <v>45899.426100117</v>
      </c>
      <c r="N8" s="2">
        <v>50640.31141083298</v>
      </c>
      <c r="O8" s="2">
        <v>46852.03742794379</v>
      </c>
      <c r="P8" s="2">
        <v>45962.9401298712</v>
      </c>
      <c r="Q8" s="2">
        <v>40463.6134678092</v>
      </c>
      <c r="R8" s="2">
        <v>44868.24117596281</v>
      </c>
      <c r="S8" s="2">
        <v>46314.8977408254</v>
      </c>
      <c r="T8" s="2">
        <v>45291.5968157046</v>
      </c>
      <c r="U8" s="2">
        <v>48058.875246453004</v>
      </c>
      <c r="V8" s="2">
        <v>50872.910825215804</v>
      </c>
      <c r="W8" s="2">
        <v>48578.051726718004</v>
      </c>
      <c r="X8" s="2">
        <v>50539.443267876595</v>
      </c>
      <c r="Y8" s="2">
        <v>47708.0973504996</v>
      </c>
    </row>
    <row r="9" spans="1:25" ht="12.75">
      <c r="A9" s="1" t="s">
        <v>7</v>
      </c>
      <c r="B9" s="5" t="s">
        <v>58</v>
      </c>
      <c r="C9" s="2">
        <v>1460.7335587999996</v>
      </c>
      <c r="D9" s="2">
        <v>1455.2692809199998</v>
      </c>
      <c r="E9" s="2">
        <v>1449.80500304</v>
      </c>
      <c r="F9" s="2">
        <v>1444.3407251600001</v>
      </c>
      <c r="G9" s="2">
        <v>1438.8764472800003</v>
      </c>
      <c r="H9" s="2">
        <v>1433.4121694</v>
      </c>
      <c r="I9" s="2">
        <v>1339.12408811</v>
      </c>
      <c r="J9" s="2">
        <v>1244.83600682</v>
      </c>
      <c r="K9" s="2">
        <v>1150.54792553</v>
      </c>
      <c r="L9" s="2">
        <v>1056.25984424</v>
      </c>
      <c r="M9" s="2">
        <v>961.97176295</v>
      </c>
      <c r="N9" s="2">
        <v>999.9560559499998</v>
      </c>
      <c r="O9" s="2">
        <v>774.8706260000001</v>
      </c>
      <c r="P9" s="2">
        <v>846.05348</v>
      </c>
      <c r="Q9" s="2">
        <v>700.123316</v>
      </c>
      <c r="R9" s="2">
        <v>705.405794</v>
      </c>
      <c r="S9" s="2">
        <v>655.683203</v>
      </c>
      <c r="T9" s="2">
        <v>673.642277</v>
      </c>
      <c r="U9" s="2">
        <v>660.497471</v>
      </c>
      <c r="V9" s="2">
        <v>584.381075</v>
      </c>
      <c r="W9" s="2">
        <v>924.3205640000001</v>
      </c>
      <c r="X9" s="2">
        <v>1007.5550071999999</v>
      </c>
      <c r="Y9" s="2">
        <v>1036.016684</v>
      </c>
    </row>
    <row r="10" spans="1:25" ht="12.75">
      <c r="A10" s="1" t="s">
        <v>8</v>
      </c>
      <c r="B10" s="5" t="s">
        <v>59</v>
      </c>
      <c r="C10" s="2">
        <v>124387.66557058784</v>
      </c>
      <c r="D10" s="2">
        <v>117030.665609064</v>
      </c>
      <c r="E10" s="2">
        <v>108604.95498862678</v>
      </c>
      <c r="F10" s="2">
        <v>102624.67069681713</v>
      </c>
      <c r="G10" s="2">
        <v>102684.37520290168</v>
      </c>
      <c r="H10" s="2">
        <v>97271.98612484915</v>
      </c>
      <c r="I10" s="2">
        <v>96436.74231325701</v>
      </c>
      <c r="J10" s="2">
        <v>97947.17875999991</v>
      </c>
      <c r="K10" s="2">
        <v>101558.6984699999</v>
      </c>
      <c r="L10" s="2">
        <v>104912.03856999992</v>
      </c>
      <c r="M10" s="2">
        <v>102788</v>
      </c>
      <c r="N10" s="2">
        <v>129672</v>
      </c>
      <c r="O10" s="2">
        <v>126716</v>
      </c>
      <c r="P10" s="2">
        <v>79996.435</v>
      </c>
      <c r="Q10" s="2">
        <v>69615</v>
      </c>
      <c r="R10" s="2">
        <v>53426.31578947369</v>
      </c>
      <c r="S10" s="2">
        <v>43364.444444444445</v>
      </c>
      <c r="T10" s="2">
        <v>39424.35833333333</v>
      </c>
      <c r="U10" s="2">
        <v>33753.82083333334</v>
      </c>
      <c r="V10" s="2">
        <v>32548.263333333332</v>
      </c>
      <c r="W10" s="2">
        <v>21624.975000000002</v>
      </c>
      <c r="X10" s="2">
        <v>20453.218333333334</v>
      </c>
      <c r="Y10" s="2">
        <v>19016.90666666667</v>
      </c>
    </row>
    <row r="11" spans="1:25" ht="12.75">
      <c r="A11" s="1" t="s">
        <v>9</v>
      </c>
      <c r="B11" s="5" t="s">
        <v>103</v>
      </c>
      <c r="C11" s="2">
        <v>1417.9603780050138</v>
      </c>
      <c r="D11" s="2">
        <v>1334.0940686038994</v>
      </c>
      <c r="E11" s="2">
        <v>1238.0449646874358</v>
      </c>
      <c r="F11" s="2">
        <v>1169.8725608072455</v>
      </c>
      <c r="G11" s="2">
        <v>1170.5531638527964</v>
      </c>
      <c r="H11" s="2">
        <v>1108.8544959999908</v>
      </c>
      <c r="I11" s="2">
        <v>1092.2471679999926</v>
      </c>
      <c r="J11" s="2">
        <v>1032.6286199999968</v>
      </c>
      <c r="K11" s="2">
        <v>1030.0161879999923</v>
      </c>
      <c r="L11" s="2">
        <v>1233.5625839999984</v>
      </c>
      <c r="M11" s="2">
        <v>1189.3237000000001</v>
      </c>
      <c r="N11" s="2">
        <v>1129.6719039999998</v>
      </c>
      <c r="O11" s="2">
        <v>1090.367128</v>
      </c>
      <c r="P11" s="2">
        <v>1118.497836</v>
      </c>
      <c r="Q11" s="2">
        <v>1121.12466</v>
      </c>
      <c r="R11" s="2">
        <v>1163.598249132182</v>
      </c>
      <c r="S11" s="2">
        <v>1032.951836810709</v>
      </c>
      <c r="T11" s="2">
        <v>738.7587145018643</v>
      </c>
      <c r="U11" s="2">
        <v>701.8114744019407</v>
      </c>
      <c r="V11" s="2">
        <v>700.5783872195317</v>
      </c>
      <c r="W11" s="2">
        <v>738.8380699352639</v>
      </c>
      <c r="X11" s="2">
        <v>705.9431418341746</v>
      </c>
      <c r="Y11" s="2">
        <v>659.3616824432501</v>
      </c>
    </row>
    <row r="12" spans="1:25" ht="12.75">
      <c r="A12" s="1" t="s">
        <v>10</v>
      </c>
      <c r="B12" s="5" t="s">
        <v>60</v>
      </c>
      <c r="C12" s="2">
        <v>168068.08496832044</v>
      </c>
      <c r="D12" s="2">
        <v>158127.57447659777</v>
      </c>
      <c r="E12" s="2">
        <v>146743.0610525516</v>
      </c>
      <c r="F12" s="2">
        <v>138662.71864978984</v>
      </c>
      <c r="G12" s="2">
        <v>138743.3892046682</v>
      </c>
      <c r="H12" s="2">
        <v>131430.3661386028</v>
      </c>
      <c r="I12" s="2">
        <v>128641.77929329242</v>
      </c>
      <c r="J12" s="2">
        <v>134882.73950943068</v>
      </c>
      <c r="K12" s="2">
        <v>135744.73017551593</v>
      </c>
      <c r="L12" s="2">
        <v>142607.15501844772</v>
      </c>
      <c r="M12" s="2">
        <v>139948.21960231167</v>
      </c>
      <c r="N12" s="2">
        <v>144041.5923645946</v>
      </c>
      <c r="O12" s="2">
        <v>144895.0389195258</v>
      </c>
      <c r="P12" s="2">
        <v>124013.71509420848</v>
      </c>
      <c r="Q12" s="2">
        <v>123209.3368739244</v>
      </c>
      <c r="R12" s="2">
        <v>121345.56626827776</v>
      </c>
      <c r="S12" s="2">
        <v>117312.24907716418</v>
      </c>
      <c r="T12" s="2">
        <v>110913.23912598038</v>
      </c>
      <c r="U12" s="2">
        <v>115520.2048103847</v>
      </c>
      <c r="V12" s="2">
        <v>117276.00326060878</v>
      </c>
      <c r="W12" s="2">
        <v>124604.43449239877</v>
      </c>
      <c r="X12" s="2">
        <v>125998.79955379975</v>
      </c>
      <c r="Y12" s="2">
        <v>126926.22216195383</v>
      </c>
    </row>
    <row r="13" spans="1:25" ht="12.75">
      <c r="A13" s="1" t="s">
        <v>11</v>
      </c>
      <c r="B13" s="5" t="s">
        <v>61</v>
      </c>
      <c r="C13" s="2">
        <v>4097.1728</v>
      </c>
      <c r="D13" s="2">
        <v>4033.896</v>
      </c>
      <c r="E13" s="2">
        <v>3907.3424</v>
      </c>
      <c r="F13" s="2">
        <v>3784.7436000000002</v>
      </c>
      <c r="G13" s="2">
        <v>3911.2972000000004</v>
      </c>
      <c r="H13" s="2">
        <v>3954.8</v>
      </c>
      <c r="I13" s="2">
        <v>4440.8</v>
      </c>
      <c r="J13" s="2">
        <v>4378.4</v>
      </c>
      <c r="K13" s="2">
        <v>4332.2</v>
      </c>
      <c r="L13" s="2">
        <v>4649.6</v>
      </c>
      <c r="M13" s="2">
        <v>4998.4</v>
      </c>
      <c r="N13" s="2">
        <v>4983.8</v>
      </c>
      <c r="O13" s="2">
        <v>4533.9</v>
      </c>
      <c r="P13" s="2">
        <v>15619.65</v>
      </c>
      <c r="Q13" s="2">
        <v>8701.974</v>
      </c>
      <c r="R13" s="2">
        <v>7035.701652513587</v>
      </c>
      <c r="S13" s="2">
        <v>6230</v>
      </c>
      <c r="T13" s="2">
        <v>5825</v>
      </c>
      <c r="U13" s="2">
        <v>8175</v>
      </c>
      <c r="V13" s="2">
        <v>6477.5</v>
      </c>
      <c r="W13" s="2">
        <v>4082.5</v>
      </c>
      <c r="X13" s="2">
        <v>7340</v>
      </c>
      <c r="Y13" s="2">
        <v>9940</v>
      </c>
    </row>
    <row r="14" spans="1:25" ht="12.75">
      <c r="A14" s="1" t="s">
        <v>12</v>
      </c>
      <c r="B14" s="5" t="s">
        <v>62</v>
      </c>
      <c r="C14" s="2">
        <v>2099.9756736461236</v>
      </c>
      <c r="D14" s="2">
        <v>2067.5436169102763</v>
      </c>
      <c r="E14" s="2">
        <v>2002.6795034385812</v>
      </c>
      <c r="F14" s="2">
        <v>1939.8423935128767</v>
      </c>
      <c r="G14" s="2">
        <v>2004.7065069845714</v>
      </c>
      <c r="H14" s="2">
        <v>2027.0035459904664</v>
      </c>
      <c r="I14" s="2">
        <v>1849.8841345975325</v>
      </c>
      <c r="J14" s="2">
        <v>1885.9624482911706</v>
      </c>
      <c r="K14" s="2">
        <v>2016.2691451505575</v>
      </c>
      <c r="L14" s="2">
        <v>2149.962362974316</v>
      </c>
      <c r="M14" s="2">
        <v>2250.257424866387</v>
      </c>
      <c r="N14" s="2">
        <v>2190.6570323928067</v>
      </c>
      <c r="O14" s="2">
        <v>2161.252881201434</v>
      </c>
      <c r="P14" s="2">
        <v>2277.000085465081</v>
      </c>
      <c r="Q14" s="2">
        <v>2299.0957666311433</v>
      </c>
      <c r="R14" s="2">
        <v>2438.9460871441447</v>
      </c>
      <c r="S14" s="2">
        <v>2132.783949695927</v>
      </c>
      <c r="T14" s="2">
        <v>1944.0304094399999</v>
      </c>
      <c r="U14" s="2">
        <v>1981.5222968319997</v>
      </c>
      <c r="V14" s="2">
        <v>1854.8097214499999</v>
      </c>
      <c r="W14" s="2">
        <v>2071.2352458</v>
      </c>
      <c r="X14" s="2">
        <v>2145.12033726</v>
      </c>
      <c r="Y14" s="2">
        <v>2164.186619268</v>
      </c>
    </row>
    <row r="15" spans="1:25" ht="12.75">
      <c r="A15" s="1" t="s">
        <v>13</v>
      </c>
      <c r="B15" s="5" t="s">
        <v>63</v>
      </c>
      <c r="C15" s="2">
        <v>498.37</v>
      </c>
      <c r="D15" s="2">
        <v>498.37</v>
      </c>
      <c r="E15" s="2">
        <v>498.37</v>
      </c>
      <c r="F15" s="2">
        <v>498.37</v>
      </c>
      <c r="G15" s="2">
        <v>498.37</v>
      </c>
      <c r="H15" s="2">
        <v>498.37</v>
      </c>
      <c r="I15" s="2">
        <v>498.37</v>
      </c>
      <c r="J15" s="2">
        <v>498.37</v>
      </c>
      <c r="K15" s="2">
        <v>498.37</v>
      </c>
      <c r="L15" s="2">
        <v>498.37</v>
      </c>
      <c r="M15" s="2">
        <v>508.7423999999999</v>
      </c>
      <c r="N15" s="2">
        <v>476.6861</v>
      </c>
      <c r="O15" s="2">
        <v>352.617</v>
      </c>
      <c r="P15" s="2">
        <v>340.91525</v>
      </c>
      <c r="Q15" s="2">
        <v>382.7838</v>
      </c>
      <c r="R15" s="2">
        <v>388.7122</v>
      </c>
      <c r="S15" s="2">
        <v>405.6737</v>
      </c>
      <c r="T15" s="2">
        <v>411.27515</v>
      </c>
      <c r="U15" s="2">
        <v>409.5697</v>
      </c>
      <c r="V15" s="2">
        <v>407.12365</v>
      </c>
      <c r="W15" s="2">
        <v>414.43989999999997</v>
      </c>
      <c r="X15" s="2">
        <v>408.25135</v>
      </c>
      <c r="Y15" s="2">
        <v>412.04455</v>
      </c>
    </row>
    <row r="16" spans="1:25" ht="12.75">
      <c r="A16" s="1" t="s">
        <v>14</v>
      </c>
      <c r="B16" s="5" t="s">
        <v>64</v>
      </c>
      <c r="C16" s="2">
        <v>5358.041830131446</v>
      </c>
      <c r="D16" s="2">
        <v>5275.292149357216</v>
      </c>
      <c r="E16" s="2">
        <v>5109.792787808753</v>
      </c>
      <c r="F16" s="2">
        <v>4949.465281308682</v>
      </c>
      <c r="G16" s="2">
        <v>5114.964642857143</v>
      </c>
      <c r="H16" s="2">
        <v>5171.855048389427</v>
      </c>
      <c r="I16" s="2">
        <v>4990.473024700274</v>
      </c>
      <c r="J16" s="2">
        <v>5462.282933699264</v>
      </c>
      <c r="K16" s="2">
        <v>5138.515419615774</v>
      </c>
      <c r="L16" s="2">
        <v>4468.473133034811</v>
      </c>
      <c r="M16" s="2">
        <v>4166.25</v>
      </c>
      <c r="N16" s="2">
        <v>3239.8</v>
      </c>
      <c r="O16" s="2">
        <v>2913.2</v>
      </c>
      <c r="P16" s="2">
        <v>2043.03</v>
      </c>
      <c r="Q16" s="2">
        <v>1338.6</v>
      </c>
      <c r="R16" s="2">
        <v>1437.2251175032898</v>
      </c>
      <c r="S16" s="2">
        <v>1233.1007</v>
      </c>
      <c r="T16" s="2">
        <v>1247.98</v>
      </c>
      <c r="U16" s="2">
        <v>1053.175</v>
      </c>
      <c r="V16" s="2">
        <v>946.7</v>
      </c>
      <c r="W16" s="2">
        <v>1152.1418570302235</v>
      </c>
      <c r="X16" s="2">
        <v>1086.059237844941</v>
      </c>
      <c r="Y16" s="2">
        <v>954.4115742984181</v>
      </c>
    </row>
    <row r="17" spans="1:25" ht="12.75">
      <c r="A17" s="1" t="s">
        <v>15</v>
      </c>
      <c r="B17" s="5" t="s">
        <v>65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0.22029006871912069</v>
      </c>
      <c r="J17" s="2">
        <v>0.22029006871912069</v>
      </c>
      <c r="K17" s="2">
        <v>0.22029006871912069</v>
      </c>
      <c r="L17" s="2">
        <v>0.22029006871912069</v>
      </c>
      <c r="M17" s="2">
        <v>16.110129032258065</v>
      </c>
      <c r="N17" s="2">
        <v>17.804313364055304</v>
      </c>
      <c r="O17" s="2">
        <v>16.309059907834104</v>
      </c>
      <c r="P17" s="2">
        <v>17.995391705069125</v>
      </c>
      <c r="Q17" s="2">
        <v>17.995391705069125</v>
      </c>
      <c r="R17" s="2">
        <v>20.821976958525347</v>
      </c>
      <c r="S17" s="2">
        <v>20.26510138248848</v>
      </c>
      <c r="T17" s="2">
        <v>20.330539170506913</v>
      </c>
      <c r="U17" s="2">
        <v>21.3</v>
      </c>
      <c r="V17" s="2">
        <v>24.9</v>
      </c>
      <c r="W17" s="2">
        <v>16.5</v>
      </c>
      <c r="X17" s="2">
        <v>18.2</v>
      </c>
      <c r="Y17" s="2">
        <v>17.9</v>
      </c>
    </row>
    <row r="18" spans="1:25" ht="12.75">
      <c r="A18" s="1" t="s">
        <v>16</v>
      </c>
      <c r="B18" s="5" t="s">
        <v>105</v>
      </c>
      <c r="C18" s="2">
        <v>143.8745</v>
      </c>
      <c r="D18" s="2">
        <v>141.6525</v>
      </c>
      <c r="E18" s="2">
        <v>137.2085</v>
      </c>
      <c r="F18" s="2">
        <v>132.903375</v>
      </c>
      <c r="G18" s="2">
        <v>137.34737500000003</v>
      </c>
      <c r="H18" s="2">
        <v>138.875</v>
      </c>
      <c r="I18" s="2">
        <v>173.34099999999998</v>
      </c>
      <c r="J18" s="2">
        <v>186.8925</v>
      </c>
      <c r="K18" s="2">
        <v>182.3925</v>
      </c>
      <c r="L18" s="2">
        <v>166.08599999999998</v>
      </c>
      <c r="M18" s="2">
        <v>109.161</v>
      </c>
      <c r="N18" s="2">
        <v>100.16399999999999</v>
      </c>
      <c r="O18" s="2">
        <v>79.439</v>
      </c>
      <c r="P18" s="2">
        <v>56.942375</v>
      </c>
      <c r="Q18" s="2">
        <v>39.725</v>
      </c>
      <c r="R18" s="2">
        <v>71.9005</v>
      </c>
      <c r="S18" s="2">
        <v>72.326625</v>
      </c>
      <c r="T18" s="2">
        <v>72.401875</v>
      </c>
      <c r="U18" s="2">
        <v>69.062</v>
      </c>
      <c r="V18" s="2">
        <v>68.597375</v>
      </c>
      <c r="W18" s="2">
        <v>69.988625</v>
      </c>
      <c r="X18" s="2">
        <v>68.74175</v>
      </c>
      <c r="Y18" s="2">
        <v>62.74975</v>
      </c>
    </row>
    <row r="19" spans="1:25" ht="12.75">
      <c r="A19" s="1" t="s">
        <v>21</v>
      </c>
      <c r="B19" s="5" t="s">
        <v>99</v>
      </c>
      <c r="C19" s="2">
        <v>351810.04100216884</v>
      </c>
      <c r="D19" s="2">
        <v>350149.49760863866</v>
      </c>
      <c r="E19" s="2">
        <v>358846.24182221224</v>
      </c>
      <c r="F19" s="2">
        <v>356580.58515815827</v>
      </c>
      <c r="G19" s="2">
        <v>368781.3573801135</v>
      </c>
      <c r="H19" s="2">
        <v>369400.54305227735</v>
      </c>
      <c r="I19" s="2">
        <v>392419.038238705</v>
      </c>
      <c r="J19" s="2">
        <v>424175.0686941431</v>
      </c>
      <c r="K19" s="2">
        <v>446857.74850972346</v>
      </c>
      <c r="L19" s="2">
        <v>481660.20220910164</v>
      </c>
      <c r="M19" s="2">
        <v>519802.3892704956</v>
      </c>
      <c r="N19" s="2">
        <v>560447.7325341366</v>
      </c>
      <c r="O19" s="2">
        <v>611117.2385593429</v>
      </c>
      <c r="P19" s="2">
        <v>598834.4625269854</v>
      </c>
      <c r="Q19" s="2">
        <v>564850.5927692428</v>
      </c>
      <c r="R19" s="2">
        <v>557369.2939300798</v>
      </c>
      <c r="S19" s="2">
        <v>537452.3966292366</v>
      </c>
      <c r="T19" s="2">
        <v>497303.55248698965</v>
      </c>
      <c r="U19" s="2">
        <v>455153.4817160964</v>
      </c>
      <c r="V19" s="2">
        <v>404835.5157774184</v>
      </c>
      <c r="W19" s="2">
        <v>345531.78582749516</v>
      </c>
      <c r="X19" s="2">
        <v>322189.84196153283</v>
      </c>
      <c r="Y19" s="2">
        <v>280869.2037398815</v>
      </c>
    </row>
    <row r="20" spans="1:25" ht="12.75">
      <c r="A20" s="1" t="s">
        <v>22</v>
      </c>
      <c r="B20" s="5" t="s">
        <v>100</v>
      </c>
      <c r="C20" s="2">
        <v>41654.0134155225</v>
      </c>
      <c r="D20" s="2">
        <v>41457.40647220124</v>
      </c>
      <c r="E20" s="2">
        <v>42487.09368383296</v>
      </c>
      <c r="F20" s="2">
        <v>42218.841837436994</v>
      </c>
      <c r="G20" s="2">
        <v>43663.403022687315</v>
      </c>
      <c r="H20" s="2">
        <v>43736.71408629863</v>
      </c>
      <c r="I20" s="2">
        <v>42221.06968975906</v>
      </c>
      <c r="J20" s="2">
        <v>43426.0009200399</v>
      </c>
      <c r="K20" s="2">
        <v>46757.52994426921</v>
      </c>
      <c r="L20" s="2">
        <v>45708.54880874462</v>
      </c>
      <c r="M20" s="2">
        <v>52358.22405409813</v>
      </c>
      <c r="N20" s="2">
        <v>51500.92881822586</v>
      </c>
      <c r="O20" s="2">
        <v>53956.80681169033</v>
      </c>
      <c r="P20" s="2">
        <v>53964.42990076542</v>
      </c>
      <c r="Q20" s="2">
        <v>51996.82347333431</v>
      </c>
      <c r="R20" s="2">
        <v>52529.10502517223</v>
      </c>
      <c r="S20" s="2">
        <v>51162.322709441185</v>
      </c>
      <c r="T20" s="2">
        <v>52933.54217863083</v>
      </c>
      <c r="U20" s="2">
        <v>54000.95134206116</v>
      </c>
      <c r="V20" s="2">
        <v>56214.718823194504</v>
      </c>
      <c r="W20" s="2">
        <v>63615.60496234894</v>
      </c>
      <c r="X20" s="2">
        <v>64129.49576711655</v>
      </c>
      <c r="Y20" s="2">
        <v>66192.77020835876</v>
      </c>
    </row>
    <row r="21" spans="1:25" ht="12.75">
      <c r="A21" s="1" t="s">
        <v>23</v>
      </c>
      <c r="B21" s="5" t="s">
        <v>101</v>
      </c>
      <c r="C21" s="2">
        <v>252437.63772857835</v>
      </c>
      <c r="D21" s="2">
        <v>251246.1320784995</v>
      </c>
      <c r="E21" s="2">
        <v>257486.39048314994</v>
      </c>
      <c r="F21" s="2">
        <v>255860.6920961779</v>
      </c>
      <c r="G21" s="2">
        <v>264615.229372605</v>
      </c>
      <c r="H21" s="2">
        <v>265059.5196150073</v>
      </c>
      <c r="I21" s="2">
        <v>281976.678426058</v>
      </c>
      <c r="J21" s="2">
        <v>299339.45886928897</v>
      </c>
      <c r="K21" s="2">
        <v>314512.8071162243</v>
      </c>
      <c r="L21" s="2">
        <v>330646.0371044137</v>
      </c>
      <c r="M21" s="2">
        <v>318198.99367523193</v>
      </c>
      <c r="N21" s="2">
        <v>311918.76697540283</v>
      </c>
      <c r="O21" s="2">
        <v>310031.2251663208</v>
      </c>
      <c r="P21" s="2">
        <v>311107.2707514763</v>
      </c>
      <c r="Q21" s="2">
        <v>323388.58863830566</v>
      </c>
      <c r="R21" s="2">
        <v>309433.2512359619</v>
      </c>
      <c r="S21" s="2">
        <v>295508.5122947693</v>
      </c>
      <c r="T21" s="2">
        <v>298737.1315307617</v>
      </c>
      <c r="U21" s="2">
        <v>296143.66399002075</v>
      </c>
      <c r="V21" s="2">
        <v>282607.23330688477</v>
      </c>
      <c r="W21" s="2">
        <v>289829.6617012024</v>
      </c>
      <c r="X21" s="2">
        <v>304089.2402096987</v>
      </c>
      <c r="Y21" s="2">
        <v>266444.43368530273</v>
      </c>
    </row>
    <row r="22" spans="1:25" ht="12.75">
      <c r="A22" s="1" t="s">
        <v>24</v>
      </c>
      <c r="B22" s="5" t="s">
        <v>70</v>
      </c>
      <c r="C22" s="2">
        <v>515.4878464224316</v>
      </c>
      <c r="D22" s="2">
        <v>513.0547437873179</v>
      </c>
      <c r="E22" s="2">
        <v>525.7976033508803</v>
      </c>
      <c r="F22" s="2">
        <v>522.4778616199198</v>
      </c>
      <c r="G22" s="2">
        <v>540.3549801338497</v>
      </c>
      <c r="H22" s="2">
        <v>541.2622387435532</v>
      </c>
      <c r="I22" s="2">
        <v>490.67544731903064</v>
      </c>
      <c r="J22" s="2">
        <v>563.501894171653</v>
      </c>
      <c r="K22" s="2">
        <v>543.8802935585089</v>
      </c>
      <c r="L22" s="2">
        <v>591.1835072151149</v>
      </c>
      <c r="M22" s="2">
        <v>490.67112731933594</v>
      </c>
      <c r="N22" s="2">
        <v>512.4832611083984</v>
      </c>
      <c r="O22" s="2">
        <v>551.5732269287109</v>
      </c>
      <c r="P22" s="2">
        <v>641.6564025878906</v>
      </c>
      <c r="Q22" s="2">
        <v>681.622314453125</v>
      </c>
      <c r="R22" s="2">
        <v>732.1139068603516</v>
      </c>
      <c r="S22" s="2">
        <v>770.9933166503906</v>
      </c>
      <c r="T22" s="2">
        <v>809.7734680175781</v>
      </c>
      <c r="U22" s="2">
        <v>842.3529968261719</v>
      </c>
      <c r="V22" s="2">
        <v>845.8166637420654</v>
      </c>
      <c r="W22" s="2">
        <v>663.3495025634766</v>
      </c>
      <c r="X22" s="2">
        <v>605.4260014146566</v>
      </c>
      <c r="Y22" s="2">
        <v>524.7445864677429</v>
      </c>
    </row>
    <row r="23" spans="1:25" ht="12.75">
      <c r="A23" s="1" t="s">
        <v>25</v>
      </c>
      <c r="B23" s="5" t="s">
        <v>71</v>
      </c>
      <c r="C23" s="2">
        <v>2289.4504984220916</v>
      </c>
      <c r="D23" s="2">
        <v>2278.6442920695395</v>
      </c>
      <c r="E23" s="2">
        <v>2335.2395083905335</v>
      </c>
      <c r="F23" s="2">
        <v>2320.4954471806955</v>
      </c>
      <c r="G23" s="2">
        <v>2399.8935904659734</v>
      </c>
      <c r="H23" s="2">
        <v>2403.9230233431967</v>
      </c>
      <c r="I23" s="2">
        <v>2556.2891105215826</v>
      </c>
      <c r="J23" s="2">
        <v>2429.538009788597</v>
      </c>
      <c r="K23" s="2">
        <v>2467.2582557863357</v>
      </c>
      <c r="L23" s="2">
        <v>2477.703677279162</v>
      </c>
      <c r="M23" s="2">
        <v>2549.318048477173</v>
      </c>
      <c r="N23" s="2">
        <v>2707.13560295105</v>
      </c>
      <c r="O23" s="2">
        <v>2926.624879837036</v>
      </c>
      <c r="P23" s="2">
        <v>2882.5266647338867</v>
      </c>
      <c r="Q23" s="2">
        <v>2880.2442417144775</v>
      </c>
      <c r="R23" s="2">
        <v>2910.7517318725586</v>
      </c>
      <c r="S23" s="2">
        <v>3011.4878368377686</v>
      </c>
      <c r="T23" s="2">
        <v>3052.8599815368652</v>
      </c>
      <c r="U23" s="2">
        <v>3242.1089477539062</v>
      </c>
      <c r="V23" s="2">
        <v>3614.6669461727142</v>
      </c>
      <c r="W23" s="2">
        <v>3979.4411334991455</v>
      </c>
      <c r="X23" s="2">
        <v>4419.138463973999</v>
      </c>
      <c r="Y23" s="2">
        <v>4361.626977920532</v>
      </c>
    </row>
    <row r="24" spans="1:25" ht="12.75">
      <c r="A24" s="1" t="s">
        <v>26</v>
      </c>
      <c r="B24" s="5" t="s">
        <v>72</v>
      </c>
      <c r="C24" s="2">
        <v>12273.585603882353</v>
      </c>
      <c r="D24" s="2">
        <v>12518.41313659294</v>
      </c>
      <c r="E24" s="2">
        <v>12763.240669303528</v>
      </c>
      <c r="F24" s="2">
        <v>13008.068202014116</v>
      </c>
      <c r="G24" s="2">
        <v>13252.895734724703</v>
      </c>
      <c r="H24" s="2">
        <v>13497.723267435294</v>
      </c>
      <c r="I24" s="2">
        <v>10717.876031265498</v>
      </c>
      <c r="J24" s="2">
        <v>11476.759262459233</v>
      </c>
      <c r="K24" s="2">
        <v>8775.484595398684</v>
      </c>
      <c r="L24" s="2">
        <v>10354.223943273515</v>
      </c>
      <c r="M24" s="2">
        <v>10265.397705882353</v>
      </c>
      <c r="N24" s="2">
        <v>11098.084405882353</v>
      </c>
      <c r="O24" s="2">
        <v>11565.836091176472</v>
      </c>
      <c r="P24" s="2">
        <v>13171.631029411763</v>
      </c>
      <c r="Q24" s="2">
        <v>12425.404420588235</v>
      </c>
      <c r="R24" s="2">
        <v>11257.799470588234</v>
      </c>
      <c r="S24" s="2">
        <v>9383.250397058824</v>
      </c>
      <c r="T24" s="2">
        <v>11602.318511764706</v>
      </c>
      <c r="U24" s="2">
        <v>8568.345552941177</v>
      </c>
      <c r="V24" s="2">
        <v>7913.942044117646</v>
      </c>
      <c r="W24" s="2">
        <v>6759.918497058823</v>
      </c>
      <c r="X24" s="2">
        <v>2034.744238235294</v>
      </c>
      <c r="Y24" s="2">
        <v>1656.6686088235294</v>
      </c>
    </row>
    <row r="25" spans="1:25" ht="12.75">
      <c r="A25" s="1" t="s">
        <v>27</v>
      </c>
      <c r="B25" s="5" t="s">
        <v>73</v>
      </c>
      <c r="C25" s="2">
        <v>6731.244466415998</v>
      </c>
      <c r="D25" s="2">
        <v>7071.766245305279</v>
      </c>
      <c r="E25" s="2">
        <v>7412.2880241945595</v>
      </c>
      <c r="F25" s="2">
        <v>7752.80980308384</v>
      </c>
      <c r="G25" s="2">
        <v>8093.331581973121</v>
      </c>
      <c r="H25" s="2">
        <v>8433.8533608624</v>
      </c>
      <c r="I25" s="2">
        <v>8459.553024</v>
      </c>
      <c r="J25" s="2">
        <v>7980.7104</v>
      </c>
      <c r="K25" s="2">
        <v>8020.613952</v>
      </c>
      <c r="L25" s="2">
        <v>7781.19264</v>
      </c>
      <c r="M25" s="2">
        <v>5583.6</v>
      </c>
      <c r="N25" s="2">
        <v>5583.6</v>
      </c>
      <c r="O25" s="2">
        <v>5464.8</v>
      </c>
      <c r="P25" s="2">
        <v>5223.24</v>
      </c>
      <c r="Q25" s="2">
        <v>5317.488000000001</v>
      </c>
      <c r="R25" s="2">
        <v>5396.688000000002</v>
      </c>
      <c r="S25" s="2">
        <v>5148.2376</v>
      </c>
      <c r="T25" s="2">
        <v>4863.5136</v>
      </c>
      <c r="U25" s="2">
        <v>4766.652000000001</v>
      </c>
      <c r="V25" s="2">
        <v>4585.5612</v>
      </c>
      <c r="W25" s="2">
        <v>4474.8</v>
      </c>
      <c r="X25" s="2">
        <v>4837.8528</v>
      </c>
      <c r="Y25" s="2">
        <v>4854.168000000001</v>
      </c>
    </row>
    <row r="26" spans="1:25" ht="12.75">
      <c r="A26" s="1" t="s">
        <v>28</v>
      </c>
      <c r="B26" s="5" t="s">
        <v>74</v>
      </c>
      <c r="C26" s="2">
        <v>815.483840376672</v>
      </c>
      <c r="D26" s="2">
        <v>794.023739314128</v>
      </c>
      <c r="E26" s="2">
        <v>772.5636382515839</v>
      </c>
      <c r="F26" s="2">
        <v>751.1035371890399</v>
      </c>
      <c r="G26" s="2">
        <v>729.6434361264959</v>
      </c>
      <c r="H26" s="2">
        <v>708.1833350639519</v>
      </c>
      <c r="I26" s="2">
        <v>742.3636275</v>
      </c>
      <c r="J26" s="2">
        <v>725.0994267000001</v>
      </c>
      <c r="K26" s="2">
        <v>746.6796777000001</v>
      </c>
      <c r="L26" s="2">
        <v>815.7364809000001</v>
      </c>
      <c r="M26" s="2">
        <v>841.33</v>
      </c>
      <c r="N26" s="2">
        <v>901.425</v>
      </c>
      <c r="O26" s="2">
        <v>867.085</v>
      </c>
      <c r="P26" s="2">
        <v>892.84</v>
      </c>
      <c r="Q26" s="2">
        <v>948.6425</v>
      </c>
      <c r="R26" s="2">
        <v>965.8125</v>
      </c>
      <c r="S26" s="2">
        <v>927.18</v>
      </c>
      <c r="T26" s="2">
        <v>965.8125</v>
      </c>
      <c r="U26" s="2">
        <v>905.7175</v>
      </c>
      <c r="V26" s="2">
        <v>957.2275</v>
      </c>
      <c r="W26" s="2">
        <v>858.5</v>
      </c>
      <c r="X26" s="2">
        <v>1086.0025</v>
      </c>
      <c r="Y26" s="2">
        <v>995.86</v>
      </c>
    </row>
    <row r="27" spans="1:25" ht="12.75">
      <c r="A27" s="1" t="s">
        <v>29</v>
      </c>
      <c r="B27" s="5" t="s">
        <v>75</v>
      </c>
      <c r="C27" s="2">
        <v>78710.49924833493</v>
      </c>
      <c r="D27" s="2">
        <v>78415.53170903542</v>
      </c>
      <c r="E27" s="2">
        <v>78120.56416973591</v>
      </c>
      <c r="F27" s="2">
        <v>77825.5966304364</v>
      </c>
      <c r="G27" s="2">
        <v>77530.62909113689</v>
      </c>
      <c r="H27" s="2">
        <v>77235.66155183734</v>
      </c>
      <c r="I27" s="2">
        <v>88383.97758148557</v>
      </c>
      <c r="J27" s="2">
        <v>82328.61771007943</v>
      </c>
      <c r="K27" s="2">
        <v>73002.55189273787</v>
      </c>
      <c r="L27" s="2">
        <v>82173.35474211597</v>
      </c>
      <c r="M27" s="2">
        <v>77835.15174022339</v>
      </c>
      <c r="N27" s="2">
        <v>83923.80020484602</v>
      </c>
      <c r="O27" s="2">
        <v>80665.18779456643</v>
      </c>
      <c r="P27" s="2">
        <v>77350.39184904432</v>
      </c>
      <c r="Q27" s="2">
        <v>74984.28680678677</v>
      </c>
      <c r="R27" s="2">
        <v>73227.99669645539</v>
      </c>
      <c r="S27" s="2">
        <v>81591.76297119484</v>
      </c>
      <c r="T27" s="2">
        <v>85336.4851429179</v>
      </c>
      <c r="U27" s="2">
        <v>88949.40071774565</v>
      </c>
      <c r="V27" s="2">
        <v>87185.33476258528</v>
      </c>
      <c r="W27" s="2">
        <v>87535.77052539523</v>
      </c>
      <c r="X27" s="2">
        <v>89399.86773929455</v>
      </c>
      <c r="Y27" s="2">
        <v>86784.34174394018</v>
      </c>
    </row>
    <row r="28" spans="1:25" ht="12.75">
      <c r="A28" s="1" t="s">
        <v>30</v>
      </c>
      <c r="B28" s="5" t="s">
        <v>76</v>
      </c>
      <c r="C28" s="2">
        <v>4051.075327040008</v>
      </c>
      <c r="D28" s="2">
        <v>4200.400678601095</v>
      </c>
      <c r="E28" s="2">
        <v>4349.726030162182</v>
      </c>
      <c r="F28" s="2">
        <v>4499.051381723269</v>
      </c>
      <c r="G28" s="2">
        <v>4648.376733284355</v>
      </c>
      <c r="H28" s="2">
        <v>4797.702084845442</v>
      </c>
      <c r="I28" s="2">
        <v>5267.112400518332</v>
      </c>
      <c r="J28" s="2">
        <v>5736.522716191222</v>
      </c>
      <c r="K28" s="2">
        <v>6205.933031864111</v>
      </c>
      <c r="L28" s="2">
        <v>6675.343347537001</v>
      </c>
      <c r="M28" s="2">
        <v>7144.753663209891</v>
      </c>
      <c r="N28" s="2">
        <v>7108.617180236767</v>
      </c>
      <c r="O28" s="2">
        <v>7416.1413327917135</v>
      </c>
      <c r="P28" s="2">
        <v>7449.173833664282</v>
      </c>
      <c r="Q28" s="2">
        <v>7559.4610001506535</v>
      </c>
      <c r="R28" s="2">
        <v>7853.68784666989</v>
      </c>
      <c r="S28" s="2">
        <v>8752.50142899715</v>
      </c>
      <c r="T28" s="2">
        <v>9236.799278217011</v>
      </c>
      <c r="U28" s="2">
        <v>10047.360134895167</v>
      </c>
      <c r="V28" s="2">
        <v>11168.549126228827</v>
      </c>
      <c r="W28" s="2">
        <v>12233.789798219153</v>
      </c>
      <c r="X28" s="2">
        <v>11749.798515132676</v>
      </c>
      <c r="Y28" s="2">
        <v>12071.424709823475</v>
      </c>
    </row>
    <row r="29" spans="1:25" ht="12.75">
      <c r="A29" s="1" t="s">
        <v>31</v>
      </c>
      <c r="B29" s="5" t="s">
        <v>77</v>
      </c>
      <c r="C29" s="2">
        <v>72646.04348947304</v>
      </c>
      <c r="D29" s="2">
        <v>73492.23427097537</v>
      </c>
      <c r="E29" s="2">
        <v>74338.4250524777</v>
      </c>
      <c r="F29" s="2">
        <v>75184.61583398003</v>
      </c>
      <c r="G29" s="2">
        <v>76030.80661548236</v>
      </c>
      <c r="H29" s="2">
        <v>76876.99739698472</v>
      </c>
      <c r="I29" s="2">
        <v>80014.64783799998</v>
      </c>
      <c r="J29" s="2">
        <v>86237.50991399998</v>
      </c>
      <c r="K29" s="2">
        <v>95093.29017499999</v>
      </c>
      <c r="L29" s="2">
        <v>99960.50554599999</v>
      </c>
      <c r="M29" s="2">
        <v>102286.08423484834</v>
      </c>
      <c r="N29" s="2">
        <v>91332.44003328282</v>
      </c>
      <c r="O29" s="2">
        <v>97206.16971380853</v>
      </c>
      <c r="P29" s="2">
        <v>109507.51085824237</v>
      </c>
      <c r="Q29" s="2">
        <v>109562.14542295787</v>
      </c>
      <c r="R29" s="2">
        <v>111979.43624667145</v>
      </c>
      <c r="S29" s="2">
        <v>112996.03050577822</v>
      </c>
      <c r="T29" s="2">
        <v>109565.19321430134</v>
      </c>
      <c r="U29" s="2">
        <v>109602.99511677894</v>
      </c>
      <c r="V29" s="2">
        <v>106327.26726211862</v>
      </c>
      <c r="W29" s="2">
        <v>104047.24533056849</v>
      </c>
      <c r="X29" s="2">
        <v>106448.61325727882</v>
      </c>
      <c r="Y29" s="2">
        <v>107156.58848551144</v>
      </c>
    </row>
    <row r="30" spans="1:25" ht="12.75">
      <c r="A30" s="1" t="s">
        <v>32</v>
      </c>
      <c r="B30" s="5" t="s">
        <v>78</v>
      </c>
      <c r="C30" s="2">
        <v>7.259041956325857</v>
      </c>
      <c r="D30" s="2">
        <v>7.984946151958442</v>
      </c>
      <c r="E30" s="2">
        <v>8.710850347591029</v>
      </c>
      <c r="F30" s="2">
        <v>9.436754543223614</v>
      </c>
      <c r="G30" s="2">
        <v>10.1626587388562</v>
      </c>
      <c r="H30" s="2">
        <v>10.888562934488785</v>
      </c>
      <c r="I30" s="2">
        <v>12.425738299999999</v>
      </c>
      <c r="J30" s="2">
        <v>14.2791848</v>
      </c>
      <c r="K30" s="2">
        <v>16.4091294</v>
      </c>
      <c r="L30" s="2">
        <v>18.856759800000003</v>
      </c>
      <c r="M30" s="2">
        <v>18.4089152283842</v>
      </c>
      <c r="N30" s="2">
        <v>20.2194029720646</v>
      </c>
      <c r="O30" s="2">
        <v>22.20917406346092</v>
      </c>
      <c r="P30" s="2">
        <v>22.587147058823533</v>
      </c>
      <c r="Q30" s="2">
        <v>22.587147058823533</v>
      </c>
      <c r="R30" s="2">
        <v>22.587147058823533</v>
      </c>
      <c r="S30" s="2">
        <v>22.587147058823533</v>
      </c>
      <c r="T30" s="2">
        <v>22.587147058823533</v>
      </c>
      <c r="U30" s="2">
        <v>22.587147058823533</v>
      </c>
      <c r="V30" s="2">
        <v>22.587147058823533</v>
      </c>
      <c r="W30" s="2">
        <v>22.587147058823533</v>
      </c>
      <c r="X30" s="2">
        <v>22.587147058823533</v>
      </c>
      <c r="Y30" s="2">
        <v>22.587147058823533</v>
      </c>
    </row>
    <row r="31" spans="1:25" ht="12.75">
      <c r="A31" s="1" t="s">
        <v>33</v>
      </c>
      <c r="B31" s="5" t="s">
        <v>79</v>
      </c>
      <c r="C31" s="2">
        <v>45315.66323101055</v>
      </c>
      <c r="D31" s="2">
        <v>45315.66323101055</v>
      </c>
      <c r="E31" s="2">
        <v>45315.66323101055</v>
      </c>
      <c r="F31" s="2">
        <v>45315.66323101055</v>
      </c>
      <c r="G31" s="2">
        <v>45315.66323101055</v>
      </c>
      <c r="H31" s="2">
        <v>45315.66323101055</v>
      </c>
      <c r="I31" s="2">
        <v>45315.66323101055</v>
      </c>
      <c r="J31" s="2">
        <v>45315.66323101055</v>
      </c>
      <c r="K31" s="2">
        <v>45315.66323101055</v>
      </c>
      <c r="L31" s="2">
        <v>45315.66323101055</v>
      </c>
      <c r="M31" s="2">
        <v>45315.663231010534</v>
      </c>
      <c r="N31" s="2">
        <v>45315.663231010534</v>
      </c>
      <c r="O31" s="2">
        <v>45315.663231010534</v>
      </c>
      <c r="P31" s="2">
        <v>45315.663231010534</v>
      </c>
      <c r="Q31" s="2">
        <v>45315.663231010534</v>
      </c>
      <c r="R31" s="2">
        <v>45315.663231010534</v>
      </c>
      <c r="S31" s="2">
        <v>45315.663231010534</v>
      </c>
      <c r="T31" s="2">
        <v>45315.663231010534</v>
      </c>
      <c r="U31" s="2">
        <v>45315.663231010534</v>
      </c>
      <c r="V31" s="2">
        <v>43945.403890453796</v>
      </c>
      <c r="W31" s="2">
        <v>43945.403890453796</v>
      </c>
      <c r="X31" s="2">
        <v>43945.403890453796</v>
      </c>
      <c r="Y31" s="2">
        <v>43945.403890453796</v>
      </c>
    </row>
    <row r="32" spans="1:25" ht="12.75">
      <c r="A32" s="1" t="s">
        <v>34</v>
      </c>
      <c r="B32" s="5" t="s">
        <v>80</v>
      </c>
      <c r="C32" s="2">
        <v>8.289357588836623</v>
      </c>
      <c r="D32" s="2">
        <v>9.118293347720286</v>
      </c>
      <c r="E32" s="2">
        <v>9.947229106603949</v>
      </c>
      <c r="F32" s="2">
        <v>10.776164865487612</v>
      </c>
      <c r="G32" s="2">
        <v>11.605100624371275</v>
      </c>
      <c r="H32" s="2">
        <v>12.434036383254936</v>
      </c>
      <c r="I32" s="2">
        <v>10.6677312</v>
      </c>
      <c r="J32" s="2">
        <v>12.2589839</v>
      </c>
      <c r="K32" s="2">
        <v>14.087573599999999</v>
      </c>
      <c r="L32" s="2">
        <v>16.1889249</v>
      </c>
      <c r="M32" s="2">
        <v>19.338999764648523</v>
      </c>
      <c r="N32" s="2">
        <v>21.24209065783972</v>
      </c>
      <c r="O32" s="2">
        <v>23.33251540961702</v>
      </c>
      <c r="P32" s="2">
        <v>23.73049411764706</v>
      </c>
      <c r="Q32" s="2">
        <v>23.73049411764706</v>
      </c>
      <c r="R32" s="2">
        <v>23.73049411764706</v>
      </c>
      <c r="S32" s="2">
        <v>23.73049411764706</v>
      </c>
      <c r="T32" s="2">
        <v>23.73049411764706</v>
      </c>
      <c r="U32" s="2">
        <v>23.73049411764706</v>
      </c>
      <c r="V32" s="2">
        <v>23.73049411764706</v>
      </c>
      <c r="W32" s="2">
        <v>23.73049411764706</v>
      </c>
      <c r="X32" s="2">
        <v>23.73049411764706</v>
      </c>
      <c r="Y32" s="2">
        <v>23.73049411764706</v>
      </c>
    </row>
    <row r="33" spans="1:25" ht="12.75">
      <c r="A33" s="1" t="s">
        <v>35</v>
      </c>
      <c r="B33" s="5" t="s">
        <v>81</v>
      </c>
      <c r="C33" s="2">
        <v>1942.9032760157727</v>
      </c>
      <c r="D33" s="2">
        <v>1944.4284858183153</v>
      </c>
      <c r="E33" s="2">
        <v>1949.9406475608384</v>
      </c>
      <c r="F33" s="2">
        <v>1952.2685993647194</v>
      </c>
      <c r="G33" s="2">
        <v>1958.9848741092505</v>
      </c>
      <c r="H33" s="2">
        <v>1962.2493582480263</v>
      </c>
      <c r="I33" s="2">
        <v>1964.8760271260564</v>
      </c>
      <c r="J33" s="2">
        <v>1961.7606756660675</v>
      </c>
      <c r="K33" s="2">
        <v>1964.387344544097</v>
      </c>
      <c r="L33" s="2">
        <v>1966.097733580954</v>
      </c>
      <c r="M33" s="2">
        <v>1373.878580609959</v>
      </c>
      <c r="N33" s="2">
        <v>1358.8718250902916</v>
      </c>
      <c r="O33" s="2">
        <v>1392.6703597818432</v>
      </c>
      <c r="P33" s="2">
        <v>1352.5452990668412</v>
      </c>
      <c r="Q33" s="2">
        <v>1348.983426157142</v>
      </c>
      <c r="R33" s="2">
        <v>1354.0683778018067</v>
      </c>
      <c r="S33" s="2">
        <v>1219.811510885662</v>
      </c>
      <c r="T33" s="2">
        <v>1272.9425931806286</v>
      </c>
      <c r="U33" s="2">
        <v>956.746427255389</v>
      </c>
      <c r="V33" s="2">
        <v>1164.8686827100466</v>
      </c>
      <c r="W33" s="2">
        <v>839.2992537793709</v>
      </c>
      <c r="X33" s="2">
        <v>879.2370490161805</v>
      </c>
      <c r="Y33" s="2">
        <v>821.9608606326976</v>
      </c>
    </row>
    <row r="34" spans="1:25" ht="12.75">
      <c r="A34" s="1" t="s">
        <v>40</v>
      </c>
      <c r="B34" s="5" t="s">
        <v>86</v>
      </c>
      <c r="C34" s="2">
        <v>11253.377091843924</v>
      </c>
      <c r="D34" s="2">
        <v>11264.734277598542</v>
      </c>
      <c r="E34" s="2">
        <v>11305.77954541348</v>
      </c>
      <c r="F34" s="2">
        <v>11323.114197354738</v>
      </c>
      <c r="G34" s="2">
        <v>11373.12566444964</v>
      </c>
      <c r="H34" s="2">
        <v>11397.434026941983</v>
      </c>
      <c r="I34" s="2">
        <v>11644.996015654791</v>
      </c>
      <c r="J34" s="2">
        <v>11627.99472409343</v>
      </c>
      <c r="K34" s="2">
        <v>11458.213644273845</v>
      </c>
      <c r="L34" s="2">
        <v>11551.14115837628</v>
      </c>
      <c r="M34" s="2">
        <v>7373.230013656497</v>
      </c>
      <c r="N34" s="2">
        <v>14634.476458874637</v>
      </c>
      <c r="O34" s="2">
        <v>11383.438435261667</v>
      </c>
      <c r="P34" s="2">
        <v>12462.335182998673</v>
      </c>
      <c r="Q34" s="2">
        <v>11623.279875563288</v>
      </c>
      <c r="R34" s="2">
        <v>12807.980132896728</v>
      </c>
      <c r="S34" s="2">
        <v>10655.067450777202</v>
      </c>
      <c r="T34" s="2">
        <v>13164.674074455554</v>
      </c>
      <c r="U34" s="2">
        <v>11555.97008189894</v>
      </c>
      <c r="V34" s="2">
        <v>14288.311867759585</v>
      </c>
      <c r="W34" s="2">
        <v>11793.03188782181</v>
      </c>
      <c r="X34" s="2">
        <v>12937.04832269731</v>
      </c>
      <c r="Y34" s="2">
        <v>12513.184470831431</v>
      </c>
    </row>
    <row r="35" spans="1:25" ht="12.75">
      <c r="A35" s="1" t="s">
        <v>43</v>
      </c>
      <c r="B35" s="5" t="s">
        <v>89</v>
      </c>
      <c r="C35" s="2">
        <v>500.41121558193083</v>
      </c>
      <c r="D35" s="2">
        <v>497.47934766781117</v>
      </c>
      <c r="E35" s="2">
        <v>485.10034980819523</v>
      </c>
      <c r="F35" s="2">
        <v>532.4923658244305</v>
      </c>
      <c r="G35" s="2">
        <v>505.05008214827103</v>
      </c>
      <c r="H35" s="2">
        <v>511.2786726502673</v>
      </c>
      <c r="I35" s="2">
        <v>515.470244934702</v>
      </c>
      <c r="J35" s="2">
        <v>499.91485445691114</v>
      </c>
      <c r="K35" s="2">
        <v>486.68811524825054</v>
      </c>
      <c r="L35" s="2">
        <v>490.5071033296244</v>
      </c>
      <c r="M35" s="2">
        <v>469.4560958566857</v>
      </c>
      <c r="N35" s="2">
        <v>500.9717837842464</v>
      </c>
      <c r="O35" s="2">
        <v>493.70509080350513</v>
      </c>
      <c r="P35" s="2">
        <v>480.14102689021604</v>
      </c>
      <c r="Q35" s="2">
        <v>484.14957157515164</v>
      </c>
      <c r="R35" s="2">
        <v>464.71493743767826</v>
      </c>
      <c r="S35" s="2">
        <v>482.2861548412222</v>
      </c>
      <c r="T35" s="2">
        <v>443.65763733990246</v>
      </c>
      <c r="U35" s="2">
        <v>484.8024441455155</v>
      </c>
      <c r="V35" s="2">
        <v>472.74145414076446</v>
      </c>
      <c r="W35" s="2">
        <v>434.2842275419669</v>
      </c>
      <c r="X35" s="2">
        <v>410.37932297617874</v>
      </c>
      <c r="Y35" s="2">
        <v>455.8340561731307</v>
      </c>
    </row>
    <row r="36" spans="1:25" ht="12.75">
      <c r="A36" s="7">
        <v>1103</v>
      </c>
      <c r="B36" s="5" t="s">
        <v>112</v>
      </c>
      <c r="C36" s="2">
        <v>1496.3302752293578</v>
      </c>
      <c r="D36" s="2">
        <v>1496.3302752293578</v>
      </c>
      <c r="E36" s="2">
        <v>1496.3302752293578</v>
      </c>
      <c r="F36" s="2">
        <v>1496.3302752293578</v>
      </c>
      <c r="G36" s="2">
        <v>1496.3302752293578</v>
      </c>
      <c r="H36" s="2">
        <v>1496.3302752293578</v>
      </c>
      <c r="I36" s="2">
        <v>521.7889908256881</v>
      </c>
      <c r="J36" s="2">
        <v>948.8532110091743</v>
      </c>
      <c r="K36" s="2">
        <v>1157.5688073394492</v>
      </c>
      <c r="L36" s="2">
        <v>871.788990825688</v>
      </c>
      <c r="M36" s="2">
        <v>1925.7636419999997</v>
      </c>
      <c r="N36" s="2">
        <v>384.4177778571429</v>
      </c>
      <c r="O36" s="2">
        <v>596.6249072142856</v>
      </c>
      <c r="P36" s="2">
        <v>1304.0559533571427</v>
      </c>
      <c r="Q36" s="2">
        <v>655.8753747857144</v>
      </c>
      <c r="R36" s="2">
        <v>400.0524730714286</v>
      </c>
      <c r="S36" s="2">
        <v>216.37745485714285</v>
      </c>
      <c r="T36" s="2">
        <v>641.1173245714285</v>
      </c>
      <c r="U36" s="2">
        <v>853.150914</v>
      </c>
      <c r="V36" s="2">
        <v>544.681007357143</v>
      </c>
      <c r="W36" s="2">
        <v>835.4784664285713</v>
      </c>
      <c r="X36" s="2">
        <v>657.2007189</v>
      </c>
      <c r="Y36" s="2">
        <v>293.4346005848512</v>
      </c>
    </row>
    <row r="37" spans="2:25" s="1" customFormat="1" ht="12.75">
      <c r="B37" s="1" t="s">
        <v>91</v>
      </c>
      <c r="C37" s="4">
        <f>SUM(C2:C36)</f>
        <v>1586117.326574901</v>
      </c>
      <c r="D37" s="4">
        <f aca="true" t="shared" si="0" ref="D37:V37">SUM(D2:D36)</f>
        <v>1559473.1194048347</v>
      </c>
      <c r="E37" s="4">
        <f t="shared" si="0"/>
        <v>1558415.3003725973</v>
      </c>
      <c r="F37" s="4">
        <f t="shared" si="0"/>
        <v>1538292.116085424</v>
      </c>
      <c r="G37" s="4">
        <f t="shared" si="0"/>
        <v>1553874.9843667047</v>
      </c>
      <c r="H37" s="4">
        <f t="shared" si="0"/>
        <v>1642825.7226556628</v>
      </c>
      <c r="I37" s="4">
        <f t="shared" si="0"/>
        <v>1710701.568565495</v>
      </c>
      <c r="J37" s="4">
        <f t="shared" si="0"/>
        <v>1828343.1786550086</v>
      </c>
      <c r="K37" s="4">
        <f t="shared" si="0"/>
        <v>1850867.576290818</v>
      </c>
      <c r="L37" s="4">
        <f t="shared" si="0"/>
        <v>1910272.2331307868</v>
      </c>
      <c r="M37" s="4">
        <f t="shared" si="0"/>
        <v>1929230.7418690494</v>
      </c>
      <c r="N37" s="4">
        <f t="shared" si="0"/>
        <v>1982505.5278789268</v>
      </c>
      <c r="O37" s="4">
        <f t="shared" si="0"/>
        <v>2001616.4157024766</v>
      </c>
      <c r="P37" s="4">
        <f t="shared" si="0"/>
        <v>1903991.313462444</v>
      </c>
      <c r="Q37" s="4">
        <f t="shared" si="0"/>
        <v>1822884.3311029815</v>
      </c>
      <c r="R37" s="4">
        <f t="shared" si="0"/>
        <v>1789311.6323469214</v>
      </c>
      <c r="S37" s="4">
        <f t="shared" si="0"/>
        <v>1729694.4831698246</v>
      </c>
      <c r="T37" s="4">
        <f t="shared" si="0"/>
        <v>1652254.725189226</v>
      </c>
      <c r="U37" s="4">
        <f t="shared" si="0"/>
        <v>1550903.9889019097</v>
      </c>
      <c r="V37" s="4">
        <f t="shared" si="0"/>
        <v>1451106.425571733</v>
      </c>
      <c r="W37" s="4">
        <f>SUM(W2:W36)</f>
        <v>1373822.289107954</v>
      </c>
      <c r="X37" s="4">
        <f>SUM(X2:X36)</f>
        <v>1358610.4597355248</v>
      </c>
      <c r="Y37" s="4">
        <f>SUM(Y2:Y36)</f>
        <v>1266939.9603778874</v>
      </c>
    </row>
    <row r="40" spans="2:25" ht="12.75">
      <c r="B40" s="8" t="s">
        <v>113</v>
      </c>
      <c r="M40" s="2">
        <v>2990.089991586867</v>
      </c>
      <c r="N40" s="2">
        <v>3001.5873747902187</v>
      </c>
      <c r="O40" s="2">
        <v>3232.12576987609</v>
      </c>
      <c r="P40" s="2">
        <v>3334.361855165995</v>
      </c>
      <c r="Q40" s="2">
        <v>3461.483005910881</v>
      </c>
      <c r="R40" s="2">
        <v>3735.6063636040362</v>
      </c>
      <c r="S40" s="2">
        <v>4131.246553097474</v>
      </c>
      <c r="T40" s="2">
        <v>4307.9245189685425</v>
      </c>
      <c r="U40" s="2">
        <v>4670.793389336156</v>
      </c>
      <c r="V40" s="2">
        <v>5090.96559992368</v>
      </c>
      <c r="W40" s="2">
        <v>5628.582496486083</v>
      </c>
      <c r="X40" s="2">
        <v>5813.833740986056</v>
      </c>
      <c r="Y40" s="2">
        <v>5672.821991101694</v>
      </c>
    </row>
    <row r="41" spans="2:25" ht="12.75">
      <c r="B41" s="1" t="s">
        <v>114</v>
      </c>
      <c r="M41" s="4">
        <f>M37-M28+M40</f>
        <v>1925076.0781974264</v>
      </c>
      <c r="N41" s="4">
        <f aca="true" t="shared" si="1" ref="N41:Y41">N37-N28+N40</f>
        <v>1978398.49807348</v>
      </c>
      <c r="O41" s="4">
        <f t="shared" si="1"/>
        <v>1997432.4001395612</v>
      </c>
      <c r="P41" s="4">
        <f t="shared" si="1"/>
        <v>1899876.5014839459</v>
      </c>
      <c r="Q41" s="4">
        <f t="shared" si="1"/>
        <v>1818786.3531087416</v>
      </c>
      <c r="R41" s="4">
        <f t="shared" si="1"/>
        <v>1785193.5508638555</v>
      </c>
      <c r="S41" s="4">
        <f t="shared" si="1"/>
        <v>1725073.2282939248</v>
      </c>
      <c r="T41" s="4">
        <f t="shared" si="1"/>
        <v>1647325.8504299775</v>
      </c>
      <c r="U41" s="4">
        <f t="shared" si="1"/>
        <v>1545527.4221563507</v>
      </c>
      <c r="V41" s="4">
        <f t="shared" si="1"/>
        <v>1445028.8420454278</v>
      </c>
      <c r="W41" s="4">
        <f t="shared" si="1"/>
        <v>1367217.0818062208</v>
      </c>
      <c r="X41" s="4">
        <f t="shared" si="1"/>
        <v>1352674.4949613782</v>
      </c>
      <c r="Y41" s="4">
        <f t="shared" si="1"/>
        <v>1260541.3576591655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23">
      <selection activeCell="B56" sqref="B56:B57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12" width="11.57421875" style="0" hidden="1" customWidth="1"/>
    <col min="13" max="21" width="11.57421875" style="0" bestFit="1" customWidth="1"/>
    <col min="22" max="22" width="11.57421875" style="0" customWidth="1"/>
    <col min="23" max="23" width="11.140625" style="0" customWidth="1"/>
  </cols>
  <sheetData>
    <row r="1" spans="2:25" s="1" customFormat="1" ht="12.75">
      <c r="B1" s="3" t="s">
        <v>109</v>
      </c>
      <c r="C1" s="1">
        <v>1980</v>
      </c>
      <c r="D1" s="1">
        <v>1981</v>
      </c>
      <c r="E1" s="1">
        <v>1982</v>
      </c>
      <c r="F1" s="1">
        <v>1983</v>
      </c>
      <c r="G1" s="1">
        <v>1984</v>
      </c>
      <c r="H1" s="1">
        <v>1985</v>
      </c>
      <c r="I1" s="1">
        <v>1986</v>
      </c>
      <c r="J1" s="1">
        <v>1987</v>
      </c>
      <c r="K1" s="1">
        <v>1988</v>
      </c>
      <c r="L1" s="1">
        <v>1989</v>
      </c>
      <c r="M1" s="1">
        <v>1990</v>
      </c>
      <c r="N1" s="1">
        <v>1991</v>
      </c>
      <c r="O1" s="1">
        <v>1992</v>
      </c>
      <c r="P1" s="1">
        <v>1993</v>
      </c>
      <c r="Q1" s="1">
        <v>1994</v>
      </c>
      <c r="R1" s="1">
        <v>1995</v>
      </c>
      <c r="S1" s="1">
        <v>1996</v>
      </c>
      <c r="T1" s="1">
        <v>1997</v>
      </c>
      <c r="U1" s="1">
        <v>1998</v>
      </c>
      <c r="V1" s="1">
        <v>1999</v>
      </c>
      <c r="W1" s="1">
        <v>2000</v>
      </c>
      <c r="X1" s="1">
        <v>2001</v>
      </c>
      <c r="Y1" s="1">
        <v>2002</v>
      </c>
    </row>
    <row r="2" spans="1:25" ht="12.75">
      <c r="A2" s="1" t="s">
        <v>0</v>
      </c>
      <c r="B2" s="5" t="s">
        <v>52</v>
      </c>
      <c r="C2" s="2">
        <v>2840.3807804885455</v>
      </c>
      <c r="D2" s="2">
        <v>2808.4786096291973</v>
      </c>
      <c r="E2" s="2">
        <v>2875.9081980364554</v>
      </c>
      <c r="F2" s="2">
        <v>2884.7296316452903</v>
      </c>
      <c r="G2" s="2">
        <v>2807.0285109537726</v>
      </c>
      <c r="H2" s="2">
        <v>2943.4586279999994</v>
      </c>
      <c r="I2" s="2">
        <v>2991.7099814999992</v>
      </c>
      <c r="J2" s="2">
        <v>3475.089761999999</v>
      </c>
      <c r="K2" s="2">
        <v>3454.423204499999</v>
      </c>
      <c r="L2" s="2">
        <v>3751.4892624999984</v>
      </c>
      <c r="M2" s="2">
        <v>3406.73007367926</v>
      </c>
      <c r="N2" s="2">
        <v>3305.5410614589555</v>
      </c>
      <c r="O2" s="2">
        <v>3458.4381353125304</v>
      </c>
      <c r="P2" s="2">
        <v>3422.9493961343005</v>
      </c>
      <c r="Q2" s="2">
        <v>3501.37408345422</v>
      </c>
      <c r="R2" s="2">
        <v>3685.916495299327</v>
      </c>
      <c r="S2" s="2">
        <v>3567.287185512207</v>
      </c>
      <c r="T2" s="2">
        <v>3477.9963848949774</v>
      </c>
      <c r="U2" s="2">
        <v>3505.7478916341342</v>
      </c>
      <c r="V2" s="2">
        <v>3415.1330844270196</v>
      </c>
      <c r="W2" s="2">
        <v>4207.01889096825</v>
      </c>
      <c r="X2" s="2">
        <v>3849.8688944028004</v>
      </c>
      <c r="Y2" s="2">
        <v>4029.455154682999</v>
      </c>
    </row>
    <row r="3" spans="1:25" ht="12.75">
      <c r="A3" s="1" t="s">
        <v>1</v>
      </c>
      <c r="B3" s="5" t="s">
        <v>53</v>
      </c>
      <c r="C3" s="2">
        <v>89.32025543989653</v>
      </c>
      <c r="D3" s="2">
        <v>88.31704133923145</v>
      </c>
      <c r="E3" s="2">
        <v>90.43747114290991</v>
      </c>
      <c r="F3" s="2">
        <v>90.71487504195746</v>
      </c>
      <c r="G3" s="2">
        <v>88.27144069829212</v>
      </c>
      <c r="H3" s="2">
        <v>92.56170099999999</v>
      </c>
      <c r="I3" s="2">
        <v>119.24967249999997</v>
      </c>
      <c r="J3" s="2">
        <v>118.28343399999999</v>
      </c>
      <c r="K3" s="2">
        <v>135.94078549999998</v>
      </c>
      <c r="L3" s="2">
        <v>181.7189115</v>
      </c>
      <c r="M3" s="2">
        <v>209.74089149999995</v>
      </c>
      <c r="N3" s="2">
        <v>216.72959449999996</v>
      </c>
      <c r="O3" s="2">
        <v>196.41723349999995</v>
      </c>
      <c r="P3" s="2">
        <v>141.70861674999998</v>
      </c>
      <c r="Q3" s="2">
        <v>87</v>
      </c>
      <c r="R3" s="2">
        <v>194.305581833333</v>
      </c>
      <c r="S3" s="2">
        <v>187.643752833333</v>
      </c>
      <c r="T3" s="2">
        <v>180.981923833333</v>
      </c>
      <c r="U3" s="2">
        <v>134.4909619166665</v>
      </c>
      <c r="V3" s="2">
        <v>88</v>
      </c>
      <c r="W3" s="2">
        <v>60</v>
      </c>
      <c r="X3" s="2">
        <v>50</v>
      </c>
      <c r="Y3" s="2">
        <v>50</v>
      </c>
    </row>
    <row r="4" spans="1:25" ht="12.75">
      <c r="A4" s="1" t="s">
        <v>2</v>
      </c>
      <c r="B4" s="5" t="s">
        <v>54</v>
      </c>
      <c r="C4" s="2">
        <v>4202.905242482886</v>
      </c>
      <c r="D4" s="2">
        <v>3954.3213208746142</v>
      </c>
      <c r="E4" s="2">
        <v>3669.626989038445</v>
      </c>
      <c r="F4" s="2">
        <v>3467.560585699431</v>
      </c>
      <c r="G4" s="2">
        <v>3469.577927052945</v>
      </c>
      <c r="H4" s="2">
        <v>3286.7</v>
      </c>
      <c r="I4" s="2">
        <v>2389.9</v>
      </c>
      <c r="J4" s="2">
        <v>2151.8</v>
      </c>
      <c r="K4" s="2">
        <v>964.9</v>
      </c>
      <c r="L4" s="2">
        <v>661.4</v>
      </c>
      <c r="M4" s="2">
        <v>606.766105172</v>
      </c>
      <c r="N4" s="2">
        <v>555.108213679</v>
      </c>
      <c r="O4" s="2">
        <v>576.4197701820001</v>
      </c>
      <c r="P4" s="2">
        <v>609.032653977</v>
      </c>
      <c r="Q4" s="2">
        <v>600.392522624</v>
      </c>
      <c r="R4" s="2">
        <v>734.1887808040001</v>
      </c>
      <c r="S4" s="2">
        <v>718.7104117619999</v>
      </c>
      <c r="T4" s="2">
        <v>790.7400316549999</v>
      </c>
      <c r="U4" s="2">
        <v>762.0461347739999</v>
      </c>
      <c r="V4" s="2">
        <v>752.256190478</v>
      </c>
      <c r="W4" s="2">
        <v>848.9432619236</v>
      </c>
      <c r="X4" s="2">
        <v>921.0275492399999</v>
      </c>
      <c r="Y4" s="2">
        <v>910.9566988439999</v>
      </c>
    </row>
    <row r="5" spans="1:25" ht="12.75">
      <c r="A5" s="1" t="s">
        <v>3</v>
      </c>
      <c r="B5" s="5" t="s">
        <v>55</v>
      </c>
      <c r="C5" s="2">
        <v>5676.46903189579</v>
      </c>
      <c r="D5" s="2">
        <v>5340.730096224957</v>
      </c>
      <c r="E5" s="2">
        <v>4956.2202238897</v>
      </c>
      <c r="F5" s="2">
        <v>4683.308127431664</v>
      </c>
      <c r="G5" s="2">
        <v>4686.032760764871</v>
      </c>
      <c r="H5" s="2">
        <v>4439.036735482114</v>
      </c>
      <c r="I5" s="2">
        <v>4304.293630526502</v>
      </c>
      <c r="J5" s="2">
        <v>4042.293148668367</v>
      </c>
      <c r="K5" s="2">
        <v>4483.951103800651</v>
      </c>
      <c r="L5" s="2">
        <v>3660.521017960799</v>
      </c>
      <c r="M5" s="2">
        <v>3301.2060714125</v>
      </c>
      <c r="N5" s="2">
        <v>3150.50896611</v>
      </c>
      <c r="O5" s="2">
        <v>2827.392961395</v>
      </c>
      <c r="P5" s="2">
        <v>2590.0249994025</v>
      </c>
      <c r="Q5" s="2">
        <v>2788.4977775825</v>
      </c>
      <c r="R5" s="2">
        <v>2739.095324345</v>
      </c>
      <c r="S5" s="2">
        <v>2649.08118283</v>
      </c>
      <c r="T5" s="2">
        <v>2865.6682510975</v>
      </c>
      <c r="U5" s="2">
        <v>2777.033271345</v>
      </c>
      <c r="V5" s="2">
        <v>2652.8050955775</v>
      </c>
      <c r="W5" s="2">
        <v>2381.5941213066317</v>
      </c>
      <c r="X5" s="2">
        <v>2567.3789480242</v>
      </c>
      <c r="Y5" s="2">
        <v>2179.67211755348</v>
      </c>
    </row>
    <row r="6" spans="1:25" ht="12.75">
      <c r="A6" s="1" t="s">
        <v>4</v>
      </c>
      <c r="B6" s="5" t="s">
        <v>56</v>
      </c>
      <c r="C6" s="2">
        <v>18.396917465627126</v>
      </c>
      <c r="D6" s="2">
        <v>18.396917465627126</v>
      </c>
      <c r="E6" s="2">
        <v>18.396917465627126</v>
      </c>
      <c r="F6" s="2">
        <v>18.396917465627126</v>
      </c>
      <c r="G6" s="2">
        <v>18.396917465627126</v>
      </c>
      <c r="H6" s="2">
        <v>18.396917465627126</v>
      </c>
      <c r="I6" s="2">
        <v>18.396917465627126</v>
      </c>
      <c r="J6" s="2">
        <v>18.396917465627126</v>
      </c>
      <c r="K6" s="2">
        <v>18.396917465627126</v>
      </c>
      <c r="L6" s="2">
        <v>18.396917465627126</v>
      </c>
      <c r="M6" s="2">
        <v>18.396917465627126</v>
      </c>
      <c r="N6" s="2">
        <v>26.601966810006818</v>
      </c>
      <c r="O6" s="2">
        <v>28.883983916904004</v>
      </c>
      <c r="P6" s="2">
        <v>24.488466757123476</v>
      </c>
      <c r="Q6" s="2">
        <v>21.89248234885605</v>
      </c>
      <c r="R6" s="2">
        <v>28.89074656536997</v>
      </c>
      <c r="S6" s="2">
        <v>27.16714467235433</v>
      </c>
      <c r="T6" s="2">
        <v>19.3032512455516</v>
      </c>
      <c r="U6" s="2">
        <v>22.37311475409836</v>
      </c>
      <c r="V6" s="2">
        <v>30.829980689655173</v>
      </c>
      <c r="W6" s="2">
        <v>36.43108535580653</v>
      </c>
      <c r="X6" s="2">
        <v>27.018179315702362</v>
      </c>
      <c r="Y6" s="2">
        <v>28.971116965933884</v>
      </c>
    </row>
    <row r="7" spans="1:25" ht="12.75">
      <c r="A7" s="1" t="s">
        <v>5</v>
      </c>
      <c r="B7" s="5" t="s">
        <v>102</v>
      </c>
      <c r="C7" s="2">
        <v>1878.9972135711998</v>
      </c>
      <c r="D7" s="2">
        <v>1814.23612347412</v>
      </c>
      <c r="E7" s="2">
        <v>1749.47503337704</v>
      </c>
      <c r="F7" s="2">
        <v>1684.7139432799602</v>
      </c>
      <c r="G7" s="2">
        <v>1619.9528531828803</v>
      </c>
      <c r="H7" s="2">
        <v>1555.1917630858002</v>
      </c>
      <c r="I7" s="2">
        <v>2367.6786224966713</v>
      </c>
      <c r="J7" s="2">
        <v>2295.5924952353735</v>
      </c>
      <c r="K7" s="2">
        <v>2319.898717824072</v>
      </c>
      <c r="L7" s="2">
        <v>2108.6919171356244</v>
      </c>
      <c r="M7" s="2">
        <v>2106.6858940084417</v>
      </c>
      <c r="N7" s="2">
        <v>2192.8582193201705</v>
      </c>
      <c r="O7" s="2">
        <v>2360.1025748081097</v>
      </c>
      <c r="P7" s="2">
        <v>2483.80329756397</v>
      </c>
      <c r="Q7" s="2">
        <v>2422.3941504701675</v>
      </c>
      <c r="R7" s="2">
        <v>2671.1488049151717</v>
      </c>
      <c r="S7" s="2">
        <v>2676.563359606365</v>
      </c>
      <c r="T7" s="2">
        <v>2673.101616517706</v>
      </c>
      <c r="U7" s="2">
        <v>2836.620607897724</v>
      </c>
      <c r="V7" s="2">
        <v>3174.042455522753</v>
      </c>
      <c r="W7" s="2">
        <v>3202.1566260259024</v>
      </c>
      <c r="X7" s="2">
        <v>3532.9645998638202</v>
      </c>
      <c r="Y7" s="2">
        <v>3570.0515530675425</v>
      </c>
    </row>
    <row r="8" spans="1:25" ht="12.75">
      <c r="A8" s="1" t="s">
        <v>6</v>
      </c>
      <c r="B8" s="5" t="s">
        <v>57</v>
      </c>
      <c r="C8" s="2">
        <v>21185.2651214288</v>
      </c>
      <c r="D8" s="2">
        <v>20934.919632018682</v>
      </c>
      <c r="E8" s="2">
        <v>20684.574142608562</v>
      </c>
      <c r="F8" s="2">
        <v>20434.228653198443</v>
      </c>
      <c r="G8" s="2">
        <v>20183.883163788323</v>
      </c>
      <c r="H8" s="2">
        <v>19933.537674378196</v>
      </c>
      <c r="I8" s="2">
        <v>23070.984531331673</v>
      </c>
      <c r="J8" s="2">
        <v>22368.567441796396</v>
      </c>
      <c r="K8" s="2">
        <v>22605.41060118077</v>
      </c>
      <c r="L8" s="2">
        <v>20547.382630113905</v>
      </c>
      <c r="M8" s="2">
        <v>20527.83566622405</v>
      </c>
      <c r="N8" s="2">
        <v>23532.591789364407</v>
      </c>
      <c r="O8" s="2">
        <v>25135.803662661492</v>
      </c>
      <c r="P8" s="2">
        <v>23748.221940672214</v>
      </c>
      <c r="Q8" s="2">
        <v>27244.25834360605</v>
      </c>
      <c r="R8" s="2">
        <v>27557.71681155145</v>
      </c>
      <c r="S8" s="2">
        <v>26851.314114791123</v>
      </c>
      <c r="T8" s="2">
        <v>29691.347045747</v>
      </c>
      <c r="U8" s="2">
        <v>30158.858753552726</v>
      </c>
      <c r="V8" s="2">
        <v>34076.673903537325</v>
      </c>
      <c r="W8" s="2">
        <v>32706.681830951908</v>
      </c>
      <c r="X8" s="2">
        <v>34052.63314105707</v>
      </c>
      <c r="Y8" s="2">
        <v>29249.250317774182</v>
      </c>
    </row>
    <row r="9" spans="1:25" ht="12.75">
      <c r="A9" s="1" t="s">
        <v>7</v>
      </c>
      <c r="B9" s="5" t="s">
        <v>58</v>
      </c>
      <c r="C9" s="2">
        <v>116.53578854800001</v>
      </c>
      <c r="D9" s="2">
        <v>116.07488131120002</v>
      </c>
      <c r="E9" s="2">
        <v>115.61397407440002</v>
      </c>
      <c r="F9" s="2">
        <v>115.15306683760002</v>
      </c>
      <c r="G9" s="2">
        <v>114.69215960080003</v>
      </c>
      <c r="H9" s="2">
        <v>114.231252364</v>
      </c>
      <c r="I9" s="2">
        <v>115.58001393888469</v>
      </c>
      <c r="J9" s="2">
        <v>117.54927097253913</v>
      </c>
      <c r="K9" s="2">
        <v>116.33313558317445</v>
      </c>
      <c r="L9" s="2">
        <v>104.22268521915917</v>
      </c>
      <c r="M9" s="2">
        <v>75.652237177</v>
      </c>
      <c r="N9" s="2">
        <v>80.25980265699998</v>
      </c>
      <c r="O9" s="2">
        <v>63.19339048000001</v>
      </c>
      <c r="P9" s="2">
        <v>67.14942730000001</v>
      </c>
      <c r="Q9" s="2">
        <v>56.19710356</v>
      </c>
      <c r="R9" s="2">
        <v>56.71022596</v>
      </c>
      <c r="S9" s="2">
        <v>52.733771620000006</v>
      </c>
      <c r="T9" s="2">
        <v>55.53971632000001</v>
      </c>
      <c r="U9" s="2">
        <v>54.549117820000006</v>
      </c>
      <c r="V9" s="2">
        <v>47.86880763999999</v>
      </c>
      <c r="W9" s="2">
        <v>3391.3700692</v>
      </c>
      <c r="X9" s="2">
        <v>3553.03704562</v>
      </c>
      <c r="Y9" s="2">
        <v>3209.93478322</v>
      </c>
    </row>
    <row r="10" spans="1:25" ht="12.75">
      <c r="A10" s="1" t="s">
        <v>8</v>
      </c>
      <c r="B10" s="5" t="s">
        <v>59</v>
      </c>
      <c r="C10" s="2">
        <v>2152.229420577529</v>
      </c>
      <c r="D10" s="2">
        <v>2024.9342286326817</v>
      </c>
      <c r="E10" s="2">
        <v>1879.1475688107982</v>
      </c>
      <c r="F10" s="2">
        <v>1775.6731307529</v>
      </c>
      <c r="G10" s="2">
        <v>1776.7061736510584</v>
      </c>
      <c r="H10" s="2">
        <v>1683.0577965715265</v>
      </c>
      <c r="I10" s="2">
        <v>1663.2185804596877</v>
      </c>
      <c r="J10" s="2">
        <v>1688.5398034257594</v>
      </c>
      <c r="K10" s="2">
        <v>1677.708027955868</v>
      </c>
      <c r="L10" s="2">
        <v>1727.261117307427</v>
      </c>
      <c r="M10" s="2">
        <v>1757.9166622479001</v>
      </c>
      <c r="N10" s="2">
        <v>1648.2353163341745</v>
      </c>
      <c r="O10" s="2">
        <v>1634.1175136860998</v>
      </c>
      <c r="P10" s="2">
        <v>1708.1058973415097</v>
      </c>
      <c r="Q10" s="2">
        <v>1743.80265022861</v>
      </c>
      <c r="R10" s="2">
        <v>1784.1362233491802</v>
      </c>
      <c r="S10" s="2">
        <v>1800.3755180087599</v>
      </c>
      <c r="T10" s="2">
        <v>1824.75352070005</v>
      </c>
      <c r="U10" s="2">
        <v>2097.9003730825007</v>
      </c>
      <c r="V10" s="2">
        <v>2209.26491438365</v>
      </c>
      <c r="W10" s="2">
        <v>1482.747716986</v>
      </c>
      <c r="X10" s="2">
        <v>1720.2687736840007</v>
      </c>
      <c r="Y10" s="2">
        <v>1664.4974487065</v>
      </c>
    </row>
    <row r="11" spans="1:25" ht="12.75">
      <c r="A11" s="1" t="s">
        <v>9</v>
      </c>
      <c r="B11" s="5" t="s">
        <v>103</v>
      </c>
      <c r="C11" s="2">
        <v>9.556122900666281</v>
      </c>
      <c r="D11" s="2">
        <v>8.990918983621881</v>
      </c>
      <c r="E11" s="2">
        <v>8.343611022298134</v>
      </c>
      <c r="F11" s="2">
        <v>7.88417373475577</v>
      </c>
      <c r="G11" s="2">
        <v>7.888760552871496</v>
      </c>
      <c r="H11" s="2">
        <v>7.472951999999353</v>
      </c>
      <c r="I11" s="2">
        <v>7.013923999999406</v>
      </c>
      <c r="J11" s="2">
        <v>6.78890999999976</v>
      </c>
      <c r="K11" s="2">
        <v>6.3526089999998945</v>
      </c>
      <c r="L11" s="2">
        <v>6.230886999999974</v>
      </c>
      <c r="M11" s="2">
        <v>9.31621747026901</v>
      </c>
      <c r="N11" s="2">
        <v>10.670308495883884</v>
      </c>
      <c r="O11" s="2">
        <v>10.22010759582329</v>
      </c>
      <c r="P11" s="2">
        <v>9.657815247095938</v>
      </c>
      <c r="Q11" s="2">
        <v>9.973811872062708</v>
      </c>
      <c r="R11" s="2">
        <v>9.470304813350758</v>
      </c>
      <c r="S11" s="2">
        <v>8.803684024715546</v>
      </c>
      <c r="T11" s="2">
        <v>8.989972414494993</v>
      </c>
      <c r="U11" s="2">
        <v>8.638050658081358</v>
      </c>
      <c r="V11" s="2">
        <v>9.2587569535857</v>
      </c>
      <c r="W11" s="2">
        <v>10.178792754328757</v>
      </c>
      <c r="X11" s="2">
        <v>10.404941040804525</v>
      </c>
      <c r="Y11" s="2">
        <v>10.42284637530025</v>
      </c>
    </row>
    <row r="12" spans="1:25" ht="12.75">
      <c r="A12" s="1" t="s">
        <v>10</v>
      </c>
      <c r="B12" s="5" t="s">
        <v>60</v>
      </c>
      <c r="C12" s="2">
        <v>4552.203751941324</v>
      </c>
      <c r="D12" s="2">
        <v>4282.9603130983005</v>
      </c>
      <c r="E12" s="2">
        <v>3974.60537032176</v>
      </c>
      <c r="F12" s="2">
        <v>3755.745465957667</v>
      </c>
      <c r="G12" s="2">
        <v>3757.9304661774163</v>
      </c>
      <c r="H12" s="2">
        <v>3559.853769785883</v>
      </c>
      <c r="I12" s="2">
        <v>3528.8821509645586</v>
      </c>
      <c r="J12" s="2">
        <v>3743.930488227733</v>
      </c>
      <c r="K12" s="2">
        <v>3840.9075754579308</v>
      </c>
      <c r="L12" s="2">
        <v>3973.962924517404</v>
      </c>
      <c r="M12" s="2">
        <v>3778.3176258055128</v>
      </c>
      <c r="N12" s="2">
        <v>3826.480976863198</v>
      </c>
      <c r="O12" s="2">
        <v>3789.73554971648</v>
      </c>
      <c r="P12" s="2">
        <v>3782.2149589145583</v>
      </c>
      <c r="Q12" s="2">
        <v>3811.3409318337617</v>
      </c>
      <c r="R12" s="2">
        <v>4060.064688723395</v>
      </c>
      <c r="S12" s="2">
        <v>3821.141837218941</v>
      </c>
      <c r="T12" s="2">
        <v>3833.5493579803697</v>
      </c>
      <c r="U12" s="2">
        <v>3803.260098402275</v>
      </c>
      <c r="V12" s="2">
        <v>3822.2056447818895</v>
      </c>
      <c r="W12" s="2">
        <v>4179.877512370027</v>
      </c>
      <c r="X12" s="2">
        <v>4028.0546122409273</v>
      </c>
      <c r="Y12" s="2">
        <v>3981.1602072916176</v>
      </c>
    </row>
    <row r="13" spans="1:25" ht="12.75">
      <c r="A13" s="1" t="s">
        <v>11</v>
      </c>
      <c r="B13" s="5" t="s">
        <v>61</v>
      </c>
      <c r="C13" s="2">
        <v>20522.124</v>
      </c>
      <c r="D13" s="2">
        <v>20205.18</v>
      </c>
      <c r="E13" s="2">
        <v>19571.292</v>
      </c>
      <c r="F13" s="2">
        <v>18957.213</v>
      </c>
      <c r="G13" s="2">
        <v>19591.101000000002</v>
      </c>
      <c r="H13" s="2">
        <v>19809</v>
      </c>
      <c r="I13" s="2">
        <v>22594.9</v>
      </c>
      <c r="J13" s="2">
        <v>22217</v>
      </c>
      <c r="K13" s="2">
        <v>24759.4</v>
      </c>
      <c r="L13" s="2">
        <v>24664.3</v>
      </c>
      <c r="M13" s="2">
        <v>26921.2</v>
      </c>
      <c r="N13" s="2">
        <v>27052.6</v>
      </c>
      <c r="O13" s="2">
        <v>28054.9</v>
      </c>
      <c r="P13" s="2">
        <v>24860.36</v>
      </c>
      <c r="Q13" s="2">
        <v>24538.537500000002</v>
      </c>
      <c r="R13" s="2">
        <v>24283.8625</v>
      </c>
      <c r="S13" s="2">
        <v>25307.392</v>
      </c>
      <c r="T13" s="2">
        <v>25012.48</v>
      </c>
      <c r="U13" s="2">
        <v>22557.895</v>
      </c>
      <c r="V13" s="2">
        <v>19089.016</v>
      </c>
      <c r="W13" s="2">
        <v>20279.689000000002</v>
      </c>
      <c r="X13" s="2">
        <v>19683.2965</v>
      </c>
      <c r="Y13" s="2">
        <v>26020.627</v>
      </c>
    </row>
    <row r="14" spans="1:25" ht="12.75">
      <c r="A14" s="1" t="s">
        <v>12</v>
      </c>
      <c r="B14" s="5" t="s">
        <v>62</v>
      </c>
      <c r="C14" s="2">
        <v>6842.486705244476</v>
      </c>
      <c r="D14" s="2">
        <v>6736.811234893209</v>
      </c>
      <c r="E14" s="2">
        <v>6525.460294190678</v>
      </c>
      <c r="F14" s="2">
        <v>6320.7140703851</v>
      </c>
      <c r="G14" s="2">
        <v>6532.065011087632</v>
      </c>
      <c r="H14" s="2">
        <v>6604.716896954127</v>
      </c>
      <c r="I14" s="2">
        <v>6385.693517512454</v>
      </c>
      <c r="J14" s="2">
        <v>6164.284699871565</v>
      </c>
      <c r="K14" s="2">
        <v>6304.818313099771</v>
      </c>
      <c r="L14" s="2">
        <v>6460.105138563132</v>
      </c>
      <c r="M14" s="2">
        <v>6142.807390744</v>
      </c>
      <c r="N14" s="2">
        <v>5932.521386485999</v>
      </c>
      <c r="O14" s="2">
        <v>5565.519985458</v>
      </c>
      <c r="P14" s="2">
        <v>5400.530300936906</v>
      </c>
      <c r="Q14" s="2">
        <v>5521.1668856411015</v>
      </c>
      <c r="R14" s="2">
        <v>5638.204469151258</v>
      </c>
      <c r="S14" s="2">
        <v>5180.161208155631</v>
      </c>
      <c r="T14" s="2">
        <v>5477.546303207702</v>
      </c>
      <c r="U14" s="2">
        <v>5482.4398747930645</v>
      </c>
      <c r="V14" s="2">
        <v>5254.124248123506</v>
      </c>
      <c r="W14" s="2">
        <v>5264.175706767061</v>
      </c>
      <c r="X14" s="2">
        <v>5457.377168550451</v>
      </c>
      <c r="Y14" s="2">
        <v>5076.439348066451</v>
      </c>
    </row>
    <row r="15" spans="1:25" ht="12.75">
      <c r="A15" s="1" t="s">
        <v>13</v>
      </c>
      <c r="B15" s="5" t="s">
        <v>63</v>
      </c>
      <c r="C15" s="2">
        <v>623.2716896000001</v>
      </c>
      <c r="D15" s="2">
        <v>613.645872</v>
      </c>
      <c r="E15" s="2">
        <v>594.3942368</v>
      </c>
      <c r="F15" s="2">
        <v>575.7442152000001</v>
      </c>
      <c r="G15" s="2">
        <v>594.9958504000001</v>
      </c>
      <c r="H15" s="2">
        <v>601.6136</v>
      </c>
      <c r="I15" s="2">
        <v>610.9136</v>
      </c>
      <c r="J15" s="2">
        <v>543.65</v>
      </c>
      <c r="K15" s="2">
        <v>514.8589999999999</v>
      </c>
      <c r="L15" s="2">
        <v>480.0164</v>
      </c>
      <c r="M15" s="2">
        <v>447.42</v>
      </c>
      <c r="N15" s="2">
        <v>269.58</v>
      </c>
      <c r="O15" s="2">
        <v>341.94</v>
      </c>
      <c r="P15" s="2">
        <v>282.41</v>
      </c>
      <c r="Q15" s="2">
        <v>351.98</v>
      </c>
      <c r="R15" s="2">
        <v>479.99</v>
      </c>
      <c r="S15" s="2">
        <v>465.16</v>
      </c>
      <c r="T15" s="2">
        <v>420.19</v>
      </c>
      <c r="U15" s="2">
        <v>303.29</v>
      </c>
      <c r="V15" s="2">
        <v>255.65630000000002</v>
      </c>
      <c r="W15" s="2">
        <v>343.281</v>
      </c>
      <c r="X15" s="2">
        <v>93.75</v>
      </c>
      <c r="Y15" s="2">
        <v>95.2</v>
      </c>
    </row>
    <row r="16" spans="1:25" ht="12.75">
      <c r="A16" s="1" t="s">
        <v>14</v>
      </c>
      <c r="B16" s="5" t="s">
        <v>64</v>
      </c>
      <c r="C16" s="2">
        <v>9641.2638112</v>
      </c>
      <c r="D16" s="2">
        <v>9492.363984</v>
      </c>
      <c r="E16" s="2">
        <v>9194.5643296</v>
      </c>
      <c r="F16" s="2">
        <v>8906.070914400001</v>
      </c>
      <c r="G16" s="2">
        <v>9203.870568800001</v>
      </c>
      <c r="H16" s="2">
        <v>9306.2392</v>
      </c>
      <c r="I16" s="2">
        <v>9756.4</v>
      </c>
      <c r="J16" s="2">
        <v>9555.1</v>
      </c>
      <c r="K16" s="2">
        <v>9993.6</v>
      </c>
      <c r="L16" s="2">
        <v>10057.1</v>
      </c>
      <c r="M16" s="2">
        <v>8940.5</v>
      </c>
      <c r="N16" s="2">
        <v>8951.2</v>
      </c>
      <c r="O16" s="2">
        <v>8809.8</v>
      </c>
      <c r="P16" s="2">
        <v>7825.5</v>
      </c>
      <c r="Q16" s="2">
        <v>8293.2</v>
      </c>
      <c r="R16" s="2">
        <v>8955.2</v>
      </c>
      <c r="S16" s="2">
        <v>8306.070600000001</v>
      </c>
      <c r="T16" s="2">
        <v>8499.04</v>
      </c>
      <c r="U16" s="2">
        <v>9276.06</v>
      </c>
      <c r="V16" s="2">
        <v>8916.46</v>
      </c>
      <c r="W16" s="2">
        <v>9304.357161629436</v>
      </c>
      <c r="X16" s="2">
        <v>8808.833692509856</v>
      </c>
      <c r="Y16" s="2">
        <v>8725.346938239158</v>
      </c>
    </row>
    <row r="17" spans="1:25" ht="12.75">
      <c r="A17" s="1" t="s">
        <v>15</v>
      </c>
      <c r="B17" s="5" t="s">
        <v>65</v>
      </c>
      <c r="C17" s="2">
        <v>17336.500996946805</v>
      </c>
      <c r="D17" s="2">
        <v>17068.75580780477</v>
      </c>
      <c r="E17" s="2">
        <v>16533.2654295207</v>
      </c>
      <c r="F17" s="2">
        <v>16014.509125558008</v>
      </c>
      <c r="G17" s="2">
        <v>16549.99950384208</v>
      </c>
      <c r="H17" s="2">
        <v>16734.074321377226</v>
      </c>
      <c r="I17" s="2">
        <v>17373.054284090624</v>
      </c>
      <c r="J17" s="2">
        <v>19892.293346845916</v>
      </c>
      <c r="K17" s="2">
        <v>21845.39395892616</v>
      </c>
      <c r="L17" s="2">
        <v>22534.8596372216</v>
      </c>
      <c r="M17" s="2">
        <v>21870.273462999998</v>
      </c>
      <c r="N17" s="2">
        <v>21220.174323180003</v>
      </c>
      <c r="O17" s="2">
        <v>20498.728025900004</v>
      </c>
      <c r="P17" s="2">
        <v>13301.979855299996</v>
      </c>
      <c r="Q17" s="2">
        <v>13045.426156489997</v>
      </c>
      <c r="R17" s="2">
        <v>12997.208204799997</v>
      </c>
      <c r="S17" s="2">
        <v>12708.69020354</v>
      </c>
      <c r="T17" s="2">
        <v>12879.44345309</v>
      </c>
      <c r="U17" s="2">
        <v>12661.205218739999</v>
      </c>
      <c r="V17" s="2">
        <v>12375.0650584</v>
      </c>
      <c r="W17" s="2">
        <v>11533.82795899</v>
      </c>
      <c r="X17" s="2">
        <v>10817.362566580001</v>
      </c>
      <c r="Y17" s="2">
        <v>11518.422894360001</v>
      </c>
    </row>
    <row r="18" spans="1:25" ht="12.75">
      <c r="A18" s="1" t="s">
        <v>16</v>
      </c>
      <c r="B18" s="5" t="s">
        <v>105</v>
      </c>
      <c r="C18" s="2">
        <v>51464.34266839087</v>
      </c>
      <c r="D18" s="2">
        <v>50669.526565404136</v>
      </c>
      <c r="E18" s="2">
        <v>49079.89435943066</v>
      </c>
      <c r="F18" s="2">
        <v>47539.93815989387</v>
      </c>
      <c r="G18" s="2">
        <v>49129.57036586733</v>
      </c>
      <c r="H18" s="2">
        <v>49676.0064366707</v>
      </c>
      <c r="I18" s="2">
        <v>51069.809841091366</v>
      </c>
      <c r="J18" s="2">
        <v>52400.82796083284</v>
      </c>
      <c r="K18" s="2">
        <v>51112.730515149655</v>
      </c>
      <c r="L18" s="2">
        <v>43725.645501994426</v>
      </c>
      <c r="M18" s="2">
        <v>42391.38881792857</v>
      </c>
      <c r="N18" s="2">
        <v>42221.76294671428</v>
      </c>
      <c r="O18" s="2">
        <v>45729.10586714286</v>
      </c>
      <c r="P18" s="2">
        <v>44267.8583154508</v>
      </c>
      <c r="Q18" s="2">
        <v>43389.078802615884</v>
      </c>
      <c r="R18" s="2">
        <v>39561.19502286389</v>
      </c>
      <c r="S18" s="2">
        <v>40258.888617149605</v>
      </c>
      <c r="T18" s="2">
        <v>41161.2881621496</v>
      </c>
      <c r="U18" s="2">
        <v>41692.96881214961</v>
      </c>
      <c r="V18" s="2">
        <v>41140.668165</v>
      </c>
      <c r="W18" s="2">
        <v>42166.517670400004</v>
      </c>
      <c r="X18" s="2">
        <v>43401.68009146</v>
      </c>
      <c r="Y18" s="2">
        <v>42212.7405421</v>
      </c>
    </row>
    <row r="19" spans="1:25" ht="12.75">
      <c r="A19" s="1" t="s">
        <v>36</v>
      </c>
      <c r="B19" s="5" t="s">
        <v>82</v>
      </c>
      <c r="C19" s="2">
        <v>2709.2480082408333</v>
      </c>
      <c r="D19" s="2">
        <v>2730.1812275891775</v>
      </c>
      <c r="E19" s="2">
        <v>2717.5269490760656</v>
      </c>
      <c r="F19" s="2">
        <v>2682.0348230879854</v>
      </c>
      <c r="G19" s="2">
        <v>2880.4286723767327</v>
      </c>
      <c r="H19" s="2">
        <v>3002.466392836828</v>
      </c>
      <c r="I19" s="2">
        <v>3304.790498677868</v>
      </c>
      <c r="J19" s="2">
        <v>5001.207767330093</v>
      </c>
      <c r="K19" s="2">
        <v>6142.177829617708</v>
      </c>
      <c r="L19" s="2">
        <v>5873.263292282728</v>
      </c>
      <c r="M19" s="2">
        <v>5953.00273412993</v>
      </c>
      <c r="N19" s="2">
        <v>5524.508964064023</v>
      </c>
      <c r="O19" s="2">
        <v>5740.0311281745535</v>
      </c>
      <c r="P19" s="2">
        <v>5917.2949199577715</v>
      </c>
      <c r="Q19" s="2">
        <v>6242.491084739933</v>
      </c>
      <c r="R19" s="2">
        <v>4458.55</v>
      </c>
      <c r="S19" s="2">
        <v>2152.0567572247483</v>
      </c>
      <c r="T19" s="2">
        <v>1443.413403996072</v>
      </c>
      <c r="U19" s="2">
        <v>1822.7828454649684</v>
      </c>
      <c r="V19" s="2">
        <v>1339.5622555159348</v>
      </c>
      <c r="W19" s="2">
        <v>1224.9715860012118</v>
      </c>
      <c r="X19" s="2">
        <v>1094.3542494214926</v>
      </c>
      <c r="Y19" s="2">
        <v>1477.3915922749027</v>
      </c>
    </row>
    <row r="20" spans="1:25" ht="12.75">
      <c r="A20" s="1" t="s">
        <v>37</v>
      </c>
      <c r="B20" s="5" t="s">
        <v>83</v>
      </c>
      <c r="C20" s="2">
        <v>710.7266235748128</v>
      </c>
      <c r="D20" s="2">
        <v>716.2181091319658</v>
      </c>
      <c r="E20" s="2">
        <v>712.8984674402332</v>
      </c>
      <c r="F20" s="2">
        <v>703.5876923505139</v>
      </c>
      <c r="G20" s="2">
        <v>755.6330533562633</v>
      </c>
      <c r="H20" s="2">
        <v>787.6476407057947</v>
      </c>
      <c r="I20" s="2">
        <v>882.6287709625877</v>
      </c>
      <c r="J20" s="2">
        <v>957.8840965184179</v>
      </c>
      <c r="K20" s="2">
        <v>919.6868789274213</v>
      </c>
      <c r="L20" s="2">
        <v>938.7880034732347</v>
      </c>
      <c r="M20" s="2">
        <v>956.3386517479641</v>
      </c>
      <c r="N20" s="2">
        <v>874.4136967348323</v>
      </c>
      <c r="O20" s="2">
        <v>902.464485633332</v>
      </c>
      <c r="P20" s="2">
        <v>921.9047238310434</v>
      </c>
      <c r="Q20" s="2">
        <v>961.4168558928983</v>
      </c>
      <c r="R20" s="2">
        <v>689.7610493057851</v>
      </c>
      <c r="S20" s="2">
        <v>339.2561497157849</v>
      </c>
      <c r="T20" s="2">
        <v>231.89903838183506</v>
      </c>
      <c r="U20" s="2">
        <v>286.9949715618706</v>
      </c>
      <c r="V20" s="2">
        <v>209.28464820674162</v>
      </c>
      <c r="W20" s="2">
        <v>191.6416153166916</v>
      </c>
      <c r="X20" s="2">
        <v>171.51124742071448</v>
      </c>
      <c r="Y20" s="2">
        <v>228.61052364914121</v>
      </c>
    </row>
    <row r="21" spans="1:25" ht="12.75">
      <c r="A21" s="1" t="s">
        <v>46</v>
      </c>
      <c r="B21" s="5" t="s">
        <v>93</v>
      </c>
      <c r="C21" s="2">
        <v>9090.176253433487</v>
      </c>
      <c r="D21" s="2">
        <v>9160.41222033258</v>
      </c>
      <c r="E21" s="2">
        <v>9117.954083722594</v>
      </c>
      <c r="F21" s="2">
        <v>8998.869496464667</v>
      </c>
      <c r="G21" s="2">
        <v>9664.528399653393</v>
      </c>
      <c r="H21" s="2">
        <v>10073.994194285398</v>
      </c>
      <c r="I21" s="2">
        <v>10591.654395677086</v>
      </c>
      <c r="J21" s="2">
        <v>10935.90717476682</v>
      </c>
      <c r="K21" s="2">
        <v>10570.860599837762</v>
      </c>
      <c r="L21" s="2">
        <v>10922.187769648388</v>
      </c>
      <c r="M21" s="2">
        <v>11941.605528</v>
      </c>
      <c r="N21" s="2">
        <v>12383.357</v>
      </c>
      <c r="O21" s="2">
        <v>11792.508</v>
      </c>
      <c r="P21" s="2">
        <v>11504.577424000001</v>
      </c>
      <c r="Q21" s="2">
        <v>11541.394354</v>
      </c>
      <c r="R21" s="2">
        <v>11070.280524</v>
      </c>
      <c r="S21" s="2">
        <v>11923.345549999998</v>
      </c>
      <c r="T21" s="2">
        <v>12021.474332</v>
      </c>
      <c r="U21" s="2">
        <v>12266.920444</v>
      </c>
      <c r="V21" s="2">
        <v>11717.314984</v>
      </c>
      <c r="W21" s="2">
        <v>11761.15459</v>
      </c>
      <c r="X21" s="2">
        <v>11780.995906000002</v>
      </c>
      <c r="Y21" s="2">
        <v>11912.088088</v>
      </c>
    </row>
    <row r="22" spans="1:25" ht="12.75">
      <c r="A22" s="1" t="s">
        <v>47</v>
      </c>
      <c r="B22" s="5" t="s">
        <v>94</v>
      </c>
      <c r="C22" s="2">
        <v>38752.33930354313</v>
      </c>
      <c r="D22" s="2">
        <v>39051.76232293266</v>
      </c>
      <c r="E22" s="2">
        <v>38870.75899909887</v>
      </c>
      <c r="F22" s="2">
        <v>38363.08937833673</v>
      </c>
      <c r="G22" s="2">
        <v>41200.860501536954</v>
      </c>
      <c r="H22" s="2">
        <v>42946.45453232166</v>
      </c>
      <c r="I22" s="2">
        <v>44572.54303766617</v>
      </c>
      <c r="J22" s="2">
        <v>45240.200922398355</v>
      </c>
      <c r="K22" s="2">
        <v>45187.64970908582</v>
      </c>
      <c r="L22" s="2">
        <v>46535.926904921536</v>
      </c>
      <c r="M22" s="2">
        <v>47923.9745928</v>
      </c>
      <c r="N22" s="2">
        <v>52117.2312</v>
      </c>
      <c r="O22" s="2">
        <v>55590.260800000004</v>
      </c>
      <c r="P22" s="2">
        <v>58979.36671091158</v>
      </c>
      <c r="Q22" s="2">
        <v>60272.372530399996</v>
      </c>
      <c r="R22" s="2">
        <v>61953.674559509665</v>
      </c>
      <c r="S22" s="2">
        <v>55683.836974000005</v>
      </c>
      <c r="T22" s="2">
        <v>45446.337428520004</v>
      </c>
      <c r="U22" s="2">
        <v>33198.35432536</v>
      </c>
      <c r="V22" s="2">
        <v>23152.782752448</v>
      </c>
      <c r="W22" s="2">
        <v>13937.73302662</v>
      </c>
      <c r="X22" s="2">
        <v>12496.014444964001</v>
      </c>
      <c r="Y22" s="2">
        <v>12182.662090672</v>
      </c>
    </row>
    <row r="23" spans="1:25" ht="12.75">
      <c r="A23" s="1" t="s">
        <v>38</v>
      </c>
      <c r="B23" s="5" t="s">
        <v>84</v>
      </c>
      <c r="C23" s="2">
        <v>16055.66835232259</v>
      </c>
      <c r="D23" s="2">
        <v>16179.723745694155</v>
      </c>
      <c r="E23" s="2">
        <v>16104.731386771513</v>
      </c>
      <c r="F23" s="2">
        <v>15894.396340939555</v>
      </c>
      <c r="G23" s="2">
        <v>17070.126963470902</v>
      </c>
      <c r="H23" s="2">
        <v>17793.3524342365</v>
      </c>
      <c r="I23" s="2">
        <v>17326.714735473837</v>
      </c>
      <c r="J23" s="2">
        <v>19284.43527382756</v>
      </c>
      <c r="K23" s="2">
        <v>20315.83828118373</v>
      </c>
      <c r="L23" s="2">
        <v>22543.712760968217</v>
      </c>
      <c r="M23" s="2">
        <v>24148.95991397808</v>
      </c>
      <c r="N23" s="2">
        <v>26887.295160231173</v>
      </c>
      <c r="O23" s="2">
        <v>27236.784497513003</v>
      </c>
      <c r="P23" s="2">
        <v>24513.901019955494</v>
      </c>
      <c r="Q23" s="2">
        <v>21352.630532726</v>
      </c>
      <c r="R23" s="2">
        <v>25747.973996476612</v>
      </c>
      <c r="S23" s="2">
        <v>27995.424076729494</v>
      </c>
      <c r="T23" s="2">
        <v>27749.6524723965</v>
      </c>
      <c r="U23" s="2">
        <v>29759.856698792682</v>
      </c>
      <c r="V23" s="2">
        <v>30302.231559234435</v>
      </c>
      <c r="W23" s="2">
        <v>30900.94983295971</v>
      </c>
      <c r="X23" s="2">
        <v>27054.60356628916</v>
      </c>
      <c r="Y23" s="2">
        <v>27928.640183678905</v>
      </c>
    </row>
    <row r="24" spans="1:25" ht="12.75">
      <c r="A24" s="1" t="s">
        <v>17</v>
      </c>
      <c r="B24" s="5" t="s">
        <v>66</v>
      </c>
      <c r="C24" s="2">
        <v>239066.3425687982</v>
      </c>
      <c r="D24" s="2">
        <v>233701.92707701056</v>
      </c>
      <c r="E24" s="2">
        <v>231672.77860837782</v>
      </c>
      <c r="F24" s="2">
        <v>239066.3425687982</v>
      </c>
      <c r="G24" s="2">
        <v>232675.691069886</v>
      </c>
      <c r="H24" s="2">
        <v>233235.45616468124</v>
      </c>
      <c r="I24" s="2">
        <v>236511.88011304423</v>
      </c>
      <c r="J24" s="2">
        <v>246410.39465198395</v>
      </c>
      <c r="K24" s="2">
        <v>249529.6904045273</v>
      </c>
      <c r="L24" s="2">
        <v>282758.6827507827</v>
      </c>
      <c r="M24" s="2">
        <v>269270.6959453621</v>
      </c>
      <c r="N24" s="2">
        <v>264701.8605</v>
      </c>
      <c r="O24" s="2">
        <v>261271.96829903196</v>
      </c>
      <c r="P24" s="2">
        <v>252561.35871017637</v>
      </c>
      <c r="Q24" s="2">
        <v>252105.1616485686</v>
      </c>
      <c r="R24" s="2">
        <v>251510.53682784236</v>
      </c>
      <c r="S24" s="2">
        <v>242841.8273443667</v>
      </c>
      <c r="T24" s="2">
        <v>241854.28434799012</v>
      </c>
      <c r="U24" s="2">
        <v>227024.4589290861</v>
      </c>
      <c r="V24" s="2">
        <v>226591.12696832482</v>
      </c>
      <c r="W24" s="2">
        <v>224256.47183393931</v>
      </c>
      <c r="X24" s="2">
        <v>218489.28701680666</v>
      </c>
      <c r="Y24" s="2">
        <v>216057.17914702304</v>
      </c>
    </row>
    <row r="25" spans="1:25" ht="12.75">
      <c r="A25" s="1" t="s">
        <v>18</v>
      </c>
      <c r="B25" s="5" t="s">
        <v>67</v>
      </c>
      <c r="C25" s="2">
        <v>50823.39422322029</v>
      </c>
      <c r="D25" s="2">
        <v>49682.96684065048</v>
      </c>
      <c r="E25" s="2">
        <v>49251.58778724363</v>
      </c>
      <c r="F25" s="2">
        <v>50823.39422322029</v>
      </c>
      <c r="G25" s="2">
        <v>49464.798123984954</v>
      </c>
      <c r="H25" s="2">
        <v>49583.799242166155</v>
      </c>
      <c r="I25" s="2">
        <v>51679.26362823405</v>
      </c>
      <c r="J25" s="2">
        <v>53123.92584602394</v>
      </c>
      <c r="K25" s="2">
        <v>55821.02094300952</v>
      </c>
      <c r="L25" s="2">
        <v>57253.93197947522</v>
      </c>
      <c r="M25" s="2">
        <v>56662.2</v>
      </c>
      <c r="N25" s="2">
        <v>52982.4</v>
      </c>
      <c r="O25" s="2">
        <v>50718.3</v>
      </c>
      <c r="P25" s="2">
        <v>43200</v>
      </c>
      <c r="Q25" s="2">
        <v>37050</v>
      </c>
      <c r="R25" s="2">
        <v>34117.5</v>
      </c>
      <c r="S25" s="2">
        <v>31922.625</v>
      </c>
      <c r="T25" s="2">
        <v>30221.49375</v>
      </c>
      <c r="U25" s="2">
        <v>28590.4190625</v>
      </c>
      <c r="V25" s="2">
        <v>27115.898109375</v>
      </c>
      <c r="W25" s="2">
        <v>26395.12116609375</v>
      </c>
      <c r="X25" s="2">
        <v>25695.96753111094</v>
      </c>
      <c r="Y25" s="2">
        <v>25017.78850517761</v>
      </c>
    </row>
    <row r="26" spans="1:25" ht="12.75">
      <c r="A26" s="1" t="s">
        <v>19</v>
      </c>
      <c r="B26" s="5" t="s">
        <v>68</v>
      </c>
      <c r="C26" s="2">
        <v>44854.4955951153</v>
      </c>
      <c r="D26" s="2">
        <v>43848.00447444442</v>
      </c>
      <c r="E26" s="2">
        <v>43467.28826792978</v>
      </c>
      <c r="F26" s="2">
        <v>44854.495595115295</v>
      </c>
      <c r="G26" s="2">
        <v>43655.45834701172</v>
      </c>
      <c r="H26" s="2">
        <v>43760.483507429555</v>
      </c>
      <c r="I26" s="2">
        <v>45599.17673654519</v>
      </c>
      <c r="J26" s="2">
        <v>49545.61201412676</v>
      </c>
      <c r="K26" s="2">
        <v>55884.73774989063</v>
      </c>
      <c r="L26" s="2">
        <v>58042.389499616984</v>
      </c>
      <c r="M26" s="2">
        <v>58640.86691317673</v>
      </c>
      <c r="N26" s="2">
        <v>59570.27735318134</v>
      </c>
      <c r="O26" s="2">
        <v>60770.631491202184</v>
      </c>
      <c r="P26" s="2">
        <v>54488.05662713728</v>
      </c>
      <c r="Q26" s="2">
        <v>57308.326575250445</v>
      </c>
      <c r="R26" s="2">
        <v>58420.2526275194</v>
      </c>
      <c r="S26" s="2">
        <v>58855.150476697265</v>
      </c>
      <c r="T26" s="2">
        <v>57657.154773797745</v>
      </c>
      <c r="U26" s="2">
        <v>60808.569790881535</v>
      </c>
      <c r="V26" s="2">
        <v>60486.711738195896</v>
      </c>
      <c r="W26" s="2">
        <v>64297.733258140084</v>
      </c>
      <c r="X26" s="2">
        <v>61822.18388624161</v>
      </c>
      <c r="Y26" s="2">
        <v>60973.31840374686</v>
      </c>
    </row>
    <row r="27" spans="1:25" ht="12.75">
      <c r="A27" s="1" t="s">
        <v>20</v>
      </c>
      <c r="B27" s="5" t="s">
        <v>69</v>
      </c>
      <c r="C27" s="2">
        <v>226362.9773071815</v>
      </c>
      <c r="D27" s="2">
        <v>221283.61293833744</v>
      </c>
      <c r="E27" s="2">
        <v>219362.28815533992</v>
      </c>
      <c r="F27" s="2">
        <v>226362.97730718154</v>
      </c>
      <c r="G27" s="2">
        <v>220311.90845038468</v>
      </c>
      <c r="H27" s="2">
        <v>220841.9290801771</v>
      </c>
      <c r="I27" s="2">
        <v>222906.59161817533</v>
      </c>
      <c r="J27" s="2">
        <v>226478.52237154322</v>
      </c>
      <c r="K27" s="2">
        <v>229739.8116166187</v>
      </c>
      <c r="L27" s="2">
        <v>233727.92999209004</v>
      </c>
      <c r="M27" s="2">
        <v>230208.5491494118</v>
      </c>
      <c r="N27" s="2">
        <v>235453.23108117646</v>
      </c>
      <c r="O27" s="2">
        <v>210825.6757647059</v>
      </c>
      <c r="P27" s="2">
        <v>205447.19403635294</v>
      </c>
      <c r="Q27" s="2">
        <v>194414.7940727059</v>
      </c>
      <c r="R27" s="2">
        <v>186741.94751482352</v>
      </c>
      <c r="S27" s="2">
        <v>183554.0216631765</v>
      </c>
      <c r="T27" s="2">
        <v>183108.17738517647</v>
      </c>
      <c r="U27" s="2">
        <v>180619.01929588238</v>
      </c>
      <c r="V27" s="2">
        <v>179750.53132882353</v>
      </c>
      <c r="W27" s="2">
        <v>175859.28927964706</v>
      </c>
      <c r="X27" s="2">
        <v>161088.8101882353</v>
      </c>
      <c r="Y27" s="2">
        <v>157044.82798823528</v>
      </c>
    </row>
    <row r="28" spans="1:25" ht="12.75">
      <c r="A28" s="1" t="s">
        <v>21</v>
      </c>
      <c r="B28" s="5" t="s">
        <v>99</v>
      </c>
      <c r="C28" s="2">
        <v>494642.21690120985</v>
      </c>
      <c r="D28" s="2">
        <v>475791.4020151048</v>
      </c>
      <c r="E28" s="2">
        <v>457719.6486206191</v>
      </c>
      <c r="F28" s="2">
        <v>438824.3159349928</v>
      </c>
      <c r="G28" s="2">
        <v>425698.98470951925</v>
      </c>
      <c r="H28" s="2">
        <v>407115.27662054077</v>
      </c>
      <c r="I28" s="2">
        <v>412816.66933592025</v>
      </c>
      <c r="J28" s="2">
        <v>426691.93625424977</v>
      </c>
      <c r="K28" s="2">
        <v>427878.7204113649</v>
      </c>
      <c r="L28" s="2">
        <v>450958.4486214261</v>
      </c>
      <c r="M28" s="2">
        <v>469899.6789960861</v>
      </c>
      <c r="N28" s="2">
        <v>496729.0935086012</v>
      </c>
      <c r="O28" s="2">
        <v>533507.8121833205</v>
      </c>
      <c r="P28" s="2">
        <v>517343.00835353136</v>
      </c>
      <c r="Q28" s="2">
        <v>487626.70299834013</v>
      </c>
      <c r="R28" s="2">
        <v>463225.23740297556</v>
      </c>
      <c r="S28" s="2">
        <v>439096.95077323914</v>
      </c>
      <c r="T28" s="2">
        <v>398772.2148934305</v>
      </c>
      <c r="U28" s="2">
        <v>351076.9869211912</v>
      </c>
      <c r="V28" s="2">
        <v>304207.3693244457</v>
      </c>
      <c r="W28" s="2">
        <v>246118.5777914822</v>
      </c>
      <c r="X28" s="2">
        <v>208601.22776199877</v>
      </c>
      <c r="Y28" s="2">
        <v>168213.96271941066</v>
      </c>
    </row>
    <row r="29" spans="1:25" ht="12.75">
      <c r="A29" s="1" t="s">
        <v>22</v>
      </c>
      <c r="B29" s="5" t="s">
        <v>100</v>
      </c>
      <c r="C29" s="2">
        <v>17345.470642059383</v>
      </c>
      <c r="D29" s="2">
        <v>16684.4347558905</v>
      </c>
      <c r="E29" s="2">
        <v>16050.717985982861</v>
      </c>
      <c r="F29" s="2">
        <v>15388.12100745619</v>
      </c>
      <c r="G29" s="2">
        <v>14927.858943969146</v>
      </c>
      <c r="H29" s="2">
        <v>14276.189611946971</v>
      </c>
      <c r="I29" s="2">
        <v>13360.962004711966</v>
      </c>
      <c r="J29" s="2">
        <v>13394.567871007583</v>
      </c>
      <c r="K29" s="2">
        <v>13371.816625585323</v>
      </c>
      <c r="L29" s="2">
        <v>12237.867484119353</v>
      </c>
      <c r="M29" s="2">
        <v>13779.356079101562</v>
      </c>
      <c r="N29" s="2">
        <v>13390.353076934814</v>
      </c>
      <c r="O29" s="2">
        <v>13835.556369781494</v>
      </c>
      <c r="P29" s="2">
        <v>13628.388748168945</v>
      </c>
      <c r="Q29" s="2">
        <v>12537.64812479727</v>
      </c>
      <c r="R29" s="2">
        <v>12548.761979609728</v>
      </c>
      <c r="S29" s="2">
        <v>12400.307908058167</v>
      </c>
      <c r="T29" s="2">
        <v>12168.55404472351</v>
      </c>
      <c r="U29" s="2">
        <v>11617.453090522438</v>
      </c>
      <c r="V29" s="2">
        <v>11206.752339363098</v>
      </c>
      <c r="W29" s="2">
        <v>11511.725093841553</v>
      </c>
      <c r="X29" s="2">
        <v>12082.769106462598</v>
      </c>
      <c r="Y29" s="2">
        <v>11243.27348613739</v>
      </c>
    </row>
    <row r="30" spans="1:25" ht="12.75">
      <c r="A30" s="1" t="s">
        <v>23</v>
      </c>
      <c r="B30" s="5" t="s">
        <v>101</v>
      </c>
      <c r="C30" s="2">
        <v>54423.05815267288</v>
      </c>
      <c r="D30" s="2">
        <v>52348.99540647452</v>
      </c>
      <c r="E30" s="2">
        <v>50360.648976866614</v>
      </c>
      <c r="F30" s="2">
        <v>48281.68815543451</v>
      </c>
      <c r="G30" s="2">
        <v>46837.572307353345</v>
      </c>
      <c r="H30" s="2">
        <v>44792.898012557416</v>
      </c>
      <c r="I30" s="2">
        <v>47544.634563159416</v>
      </c>
      <c r="J30" s="2">
        <v>50517.19488875732</v>
      </c>
      <c r="K30" s="2">
        <v>53155.419355486505</v>
      </c>
      <c r="L30" s="2">
        <v>55695.1935312198</v>
      </c>
      <c r="M30" s="2">
        <v>49617.80920600891</v>
      </c>
      <c r="N30" s="2">
        <v>49556.75405502319</v>
      </c>
      <c r="O30" s="2">
        <v>50161.38405609131</v>
      </c>
      <c r="P30" s="2">
        <v>47126.99560123682</v>
      </c>
      <c r="Q30" s="2">
        <v>46603.807044029236</v>
      </c>
      <c r="R30" s="2">
        <v>46594.289695739746</v>
      </c>
      <c r="S30" s="2">
        <v>46132.89438307285</v>
      </c>
      <c r="T30" s="2">
        <v>46881.389375686646</v>
      </c>
      <c r="U30" s="2">
        <v>42272.02623748779</v>
      </c>
      <c r="V30" s="2">
        <v>43502.73937225342</v>
      </c>
      <c r="W30" s="2">
        <v>40997.98720932007</v>
      </c>
      <c r="X30" s="2">
        <v>42008.30027937889</v>
      </c>
      <c r="Y30" s="2">
        <v>40066.135313510895</v>
      </c>
    </row>
    <row r="31" spans="1:25" ht="12.75">
      <c r="A31" s="1" t="s">
        <v>24</v>
      </c>
      <c r="B31" s="5" t="s">
        <v>70</v>
      </c>
      <c r="C31" s="2">
        <v>193928.467133539</v>
      </c>
      <c r="D31" s="2">
        <v>186537.85325107985</v>
      </c>
      <c r="E31" s="2">
        <v>179452.676704356</v>
      </c>
      <c r="F31" s="2">
        <v>172044.6092598548</v>
      </c>
      <c r="G31" s="2">
        <v>166898.71738446638</v>
      </c>
      <c r="H31" s="2">
        <v>159612.82487425927</v>
      </c>
      <c r="I31" s="2">
        <v>144695.2856434862</v>
      </c>
      <c r="J31" s="2">
        <v>166171.076998681</v>
      </c>
      <c r="K31" s="2">
        <v>160384.8630745608</v>
      </c>
      <c r="L31" s="2">
        <v>174334.108037387</v>
      </c>
      <c r="M31" s="2">
        <v>144694.01171875</v>
      </c>
      <c r="N31" s="2">
        <v>151126.1875</v>
      </c>
      <c r="O31" s="2">
        <v>162653.42578125</v>
      </c>
      <c r="P31" s="2">
        <v>189218.0625</v>
      </c>
      <c r="Q31" s="2">
        <v>201003.60546875</v>
      </c>
      <c r="R31" s="2">
        <v>215893.0625</v>
      </c>
      <c r="S31" s="2">
        <v>227358.2265625</v>
      </c>
      <c r="T31" s="2">
        <v>238794.09375</v>
      </c>
      <c r="U31" s="2">
        <v>248401.4921875</v>
      </c>
      <c r="V31" s="2">
        <v>241846.55310058594</v>
      </c>
      <c r="W31" s="2">
        <v>178187.71411132812</v>
      </c>
      <c r="X31" s="2">
        <v>161163.33462524414</v>
      </c>
      <c r="Y31" s="2">
        <v>134908.84242248535</v>
      </c>
    </row>
    <row r="32" spans="1:25" ht="12.75">
      <c r="A32" s="1" t="s">
        <v>25</v>
      </c>
      <c r="B32" s="5" t="s">
        <v>71</v>
      </c>
      <c r="C32" s="2">
        <v>23865.847614012095</v>
      </c>
      <c r="D32" s="2">
        <v>22956.320161442094</v>
      </c>
      <c r="E32" s="2">
        <v>22084.381418864163</v>
      </c>
      <c r="F32" s="2">
        <v>21172.706040008896</v>
      </c>
      <c r="G32" s="2">
        <v>20539.425773571085</v>
      </c>
      <c r="H32" s="2">
        <v>19642.78587871265</v>
      </c>
      <c r="I32" s="2">
        <v>20887.790147385116</v>
      </c>
      <c r="J32" s="2">
        <v>19852.089458381095</v>
      </c>
      <c r="K32" s="2">
        <v>20160.30677991393</v>
      </c>
      <c r="L32" s="2">
        <v>20245.657756548422</v>
      </c>
      <c r="M32" s="2">
        <v>20830.82863998413</v>
      </c>
      <c r="N32" s="2">
        <v>22175.002433776855</v>
      </c>
      <c r="O32" s="2">
        <v>23965.610328674316</v>
      </c>
      <c r="P32" s="2">
        <v>23604.497856140137</v>
      </c>
      <c r="Q32" s="2">
        <v>23567.64924621582</v>
      </c>
      <c r="R32" s="2">
        <v>23802.39415359497</v>
      </c>
      <c r="S32" s="2">
        <v>24638.266109466553</v>
      </c>
      <c r="T32" s="2">
        <v>24990.912994384766</v>
      </c>
      <c r="U32" s="2">
        <v>26582.666374206543</v>
      </c>
      <c r="V32" s="2">
        <v>28933.56109559536</v>
      </c>
      <c r="W32" s="2">
        <v>27207.157517910004</v>
      </c>
      <c r="X32" s="2">
        <v>27681.79523706436</v>
      </c>
      <c r="Y32" s="2">
        <v>24797.25276374817</v>
      </c>
    </row>
    <row r="33" spans="1:25" ht="12.75">
      <c r="A33" s="1" t="s">
        <v>48</v>
      </c>
      <c r="B33" s="5" t="s">
        <v>95</v>
      </c>
      <c r="C33" s="2">
        <v>252127.95438171094</v>
      </c>
      <c r="D33" s="2">
        <v>242519.35804022397</v>
      </c>
      <c r="E33" s="2">
        <v>233307.86322688818</v>
      </c>
      <c r="F33" s="2">
        <v>223676.57536950675</v>
      </c>
      <c r="G33" s="2">
        <v>216986.3600999881</v>
      </c>
      <c r="H33" s="2">
        <v>207513.91285386716</v>
      </c>
      <c r="I33" s="2">
        <v>215853.72309355644</v>
      </c>
      <c r="J33" s="2">
        <v>223737.9218288241</v>
      </c>
      <c r="K33" s="2">
        <v>233656.7941473122</v>
      </c>
      <c r="L33" s="2">
        <v>237919.21777635452</v>
      </c>
      <c r="M33" s="2">
        <v>263816.3398821354</v>
      </c>
      <c r="N33" s="2">
        <v>285401.03162527084</v>
      </c>
      <c r="O33" s="2">
        <v>312331.4924387932</v>
      </c>
      <c r="P33" s="2">
        <v>302007.1283197403</v>
      </c>
      <c r="Q33" s="2">
        <v>280243.1205794215</v>
      </c>
      <c r="R33" s="2">
        <v>267900.0635175705</v>
      </c>
      <c r="S33" s="2">
        <v>251762.4473848343</v>
      </c>
      <c r="T33" s="2">
        <v>226879.44676923752</v>
      </c>
      <c r="U33" s="2">
        <v>198895.1185657084</v>
      </c>
      <c r="V33" s="2">
        <v>172980.13518428802</v>
      </c>
      <c r="W33" s="2">
        <v>144989.40274858475</v>
      </c>
      <c r="X33" s="2">
        <v>128120.777597785</v>
      </c>
      <c r="Y33" s="2">
        <v>107014.92796468735</v>
      </c>
    </row>
    <row r="34" spans="1:25" ht="12.75">
      <c r="A34" s="1" t="s">
        <v>26</v>
      </c>
      <c r="B34" s="5" t="s">
        <v>72</v>
      </c>
      <c r="C34" s="2">
        <v>3148.721141294118</v>
      </c>
      <c r="D34" s="2">
        <v>3187.548209397647</v>
      </c>
      <c r="E34" s="2">
        <v>3226.3752775011762</v>
      </c>
      <c r="F34" s="2">
        <v>3265.2023456047054</v>
      </c>
      <c r="G34" s="2">
        <v>3304.0294137082346</v>
      </c>
      <c r="H34" s="2">
        <v>3342.856481811764</v>
      </c>
      <c r="I34" s="2">
        <v>3555.3482122694577</v>
      </c>
      <c r="J34" s="2">
        <v>3807.0859755609167</v>
      </c>
      <c r="K34" s="2">
        <v>2911.015519962587</v>
      </c>
      <c r="L34" s="2">
        <v>3434.7170538982696</v>
      </c>
      <c r="M34" s="2">
        <v>3405.2514952941174</v>
      </c>
      <c r="N34" s="2">
        <v>3406.2172552941174</v>
      </c>
      <c r="O34" s="2">
        <v>3503.2890470588245</v>
      </c>
      <c r="P34" s="2">
        <v>3820.4707264705885</v>
      </c>
      <c r="Q34" s="2">
        <v>3461.0025335294113</v>
      </c>
      <c r="R34" s="2">
        <v>3461.4903535294115</v>
      </c>
      <c r="S34" s="2">
        <v>3111.149692352941</v>
      </c>
      <c r="T34" s="2">
        <v>6442.721550588235</v>
      </c>
      <c r="U34" s="2">
        <v>2565.9702776470585</v>
      </c>
      <c r="V34" s="2">
        <v>2616.3541947058825</v>
      </c>
      <c r="W34" s="2">
        <v>2112.6923823529414</v>
      </c>
      <c r="X34" s="2">
        <v>1469.2373794117648</v>
      </c>
      <c r="Y34" s="2">
        <v>1117.8910029411766</v>
      </c>
    </row>
    <row r="35" spans="1:25" ht="12.75">
      <c r="A35" s="1" t="s">
        <v>27</v>
      </c>
      <c r="B35" s="5" t="s">
        <v>73</v>
      </c>
      <c r="C35" s="2">
        <v>789.1523474399999</v>
      </c>
      <c r="D35" s="2">
        <v>829.0741720751998</v>
      </c>
      <c r="E35" s="2">
        <v>868.9959967103998</v>
      </c>
      <c r="F35" s="2">
        <v>908.9178213455998</v>
      </c>
      <c r="G35" s="2">
        <v>948.8396459807998</v>
      </c>
      <c r="H35" s="2">
        <v>988.761470616</v>
      </c>
      <c r="I35" s="2">
        <v>984.111102</v>
      </c>
      <c r="J35" s="2">
        <v>928.4067</v>
      </c>
      <c r="K35" s="2">
        <v>933.0487335</v>
      </c>
      <c r="L35" s="2">
        <v>905.1965325</v>
      </c>
      <c r="M35" s="2">
        <v>655.65</v>
      </c>
      <c r="N35" s="2">
        <v>655.65</v>
      </c>
      <c r="O35" s="2">
        <v>641.7</v>
      </c>
      <c r="P35" s="2">
        <v>613.335</v>
      </c>
      <c r="Q35" s="2">
        <v>624.4020000000002</v>
      </c>
      <c r="R35" s="2">
        <v>633.7020000000001</v>
      </c>
      <c r="S35" s="2">
        <v>604.5279</v>
      </c>
      <c r="T35" s="2">
        <v>571.0944000000002</v>
      </c>
      <c r="U35" s="2">
        <v>559.7205</v>
      </c>
      <c r="V35" s="2">
        <v>538.45605</v>
      </c>
      <c r="W35" s="2">
        <v>525.45</v>
      </c>
      <c r="X35" s="2">
        <v>568.0812</v>
      </c>
      <c r="Y35" s="2">
        <v>569.997</v>
      </c>
    </row>
    <row r="36" spans="1:25" ht="12.75">
      <c r="A36" s="1" t="s">
        <v>28</v>
      </c>
      <c r="B36" s="5" t="s">
        <v>74</v>
      </c>
      <c r="C36" s="2">
        <v>90.5768</v>
      </c>
      <c r="D36" s="2">
        <v>88.1932</v>
      </c>
      <c r="E36" s="2">
        <v>85.8096</v>
      </c>
      <c r="F36" s="2">
        <v>83.426</v>
      </c>
      <c r="G36" s="2">
        <v>81.0424</v>
      </c>
      <c r="H36" s="2">
        <v>78.65879999999999</v>
      </c>
      <c r="I36" s="2">
        <v>82.2202875</v>
      </c>
      <c r="J36" s="2">
        <v>80.3081955</v>
      </c>
      <c r="K36" s="2">
        <v>82.6983105</v>
      </c>
      <c r="L36" s="2">
        <v>90.3466785</v>
      </c>
      <c r="M36" s="2">
        <v>93.43712</v>
      </c>
      <c r="N36" s="2">
        <v>100.11119999999998</v>
      </c>
      <c r="O36" s="2">
        <v>96.29744000000001</v>
      </c>
      <c r="P36" s="2">
        <v>99.15776</v>
      </c>
      <c r="Q36" s="2">
        <v>105.35512000000001</v>
      </c>
      <c r="R36" s="2">
        <v>107.262</v>
      </c>
      <c r="S36" s="2">
        <v>102.97151999999998</v>
      </c>
      <c r="T36" s="2">
        <v>107.262</v>
      </c>
      <c r="U36" s="2">
        <v>100.58792</v>
      </c>
      <c r="V36" s="2">
        <v>106.30856</v>
      </c>
      <c r="W36" s="2">
        <v>95.344</v>
      </c>
      <c r="X36" s="2">
        <v>120.61016</v>
      </c>
      <c r="Y36" s="2">
        <v>110.59904</v>
      </c>
    </row>
    <row r="37" spans="1:25" ht="12.75">
      <c r="A37" s="1" t="s">
        <v>29</v>
      </c>
      <c r="B37" s="5" t="s">
        <v>75</v>
      </c>
      <c r="C37" s="2">
        <v>109654.71577633295</v>
      </c>
      <c r="D37" s="2">
        <v>111873.45467820526</v>
      </c>
      <c r="E37" s="2">
        <v>114092.19358007758</v>
      </c>
      <c r="F37" s="2">
        <v>116310.9324819499</v>
      </c>
      <c r="G37" s="2">
        <v>118529.67138382222</v>
      </c>
      <c r="H37" s="2">
        <v>120748.41028569452</v>
      </c>
      <c r="I37" s="2">
        <v>115863.92031019751</v>
      </c>
      <c r="J37" s="2">
        <v>115562.42681854339</v>
      </c>
      <c r="K37" s="2">
        <v>114308.3817073758</v>
      </c>
      <c r="L37" s="2">
        <v>124188.08623380197</v>
      </c>
      <c r="M37" s="2">
        <v>111438.57394799707</v>
      </c>
      <c r="N37" s="2">
        <v>113715.89566799013</v>
      </c>
      <c r="O37" s="2">
        <v>112068.29990160489</v>
      </c>
      <c r="P37" s="2">
        <v>111834.02593071805</v>
      </c>
      <c r="Q37" s="2">
        <v>113941.70066471126</v>
      </c>
      <c r="R37" s="2">
        <v>122629.51883900608</v>
      </c>
      <c r="S37" s="2">
        <v>127128.37006584265</v>
      </c>
      <c r="T37" s="2">
        <v>125258.4141320876</v>
      </c>
      <c r="U37" s="2">
        <v>124899.70735187292</v>
      </c>
      <c r="V37" s="2">
        <v>123753.55461485992</v>
      </c>
      <c r="W37" s="2">
        <v>121878.90568699023</v>
      </c>
      <c r="X37" s="2">
        <v>122048.20383139576</v>
      </c>
      <c r="Y37" s="2">
        <v>126276.24775185154</v>
      </c>
    </row>
    <row r="38" spans="1:25" ht="12.75">
      <c r="A38" s="1" t="s">
        <v>30</v>
      </c>
      <c r="B38" s="5" t="s">
        <v>76</v>
      </c>
      <c r="C38" s="2">
        <v>265.321393449448</v>
      </c>
      <c r="D38" s="2">
        <v>275.1013178288016</v>
      </c>
      <c r="E38" s="2">
        <v>284.8812422081552</v>
      </c>
      <c r="F38" s="2">
        <v>294.6611665875088</v>
      </c>
      <c r="G38" s="2">
        <v>304.44109096686236</v>
      </c>
      <c r="H38" s="2">
        <v>314.22101534621584</v>
      </c>
      <c r="I38" s="2">
        <v>344.9646053808344</v>
      </c>
      <c r="J38" s="2">
        <v>375.708195415453</v>
      </c>
      <c r="K38" s="2">
        <v>406.4517854500716</v>
      </c>
      <c r="L38" s="2">
        <v>437.1953754846902</v>
      </c>
      <c r="M38" s="2">
        <v>467.9389655193088</v>
      </c>
      <c r="N38" s="2">
        <v>465.57224033086436</v>
      </c>
      <c r="O38" s="2">
        <v>485.71324736932297</v>
      </c>
      <c r="P38" s="2">
        <v>487.87668015027634</v>
      </c>
      <c r="Q38" s="2">
        <v>495.0998350732277</v>
      </c>
      <c r="R38" s="2">
        <v>514.3699474771261</v>
      </c>
      <c r="S38" s="2">
        <v>573.236903251213</v>
      </c>
      <c r="T38" s="2">
        <v>604.9555383854234</v>
      </c>
      <c r="U38" s="2">
        <v>658.0424643514642</v>
      </c>
      <c r="V38" s="2">
        <v>731.4736897634544</v>
      </c>
      <c r="W38" s="2">
        <v>801.2406322749898</v>
      </c>
      <c r="X38" s="2">
        <v>769.5420754032475</v>
      </c>
      <c r="Y38" s="2">
        <v>790.6066825152454</v>
      </c>
    </row>
    <row r="39" spans="1:25" ht="12.75">
      <c r="A39" s="1" t="s">
        <v>31</v>
      </c>
      <c r="B39" s="5" t="s">
        <v>77</v>
      </c>
      <c r="C39" s="2">
        <v>58694.502768971695</v>
      </c>
      <c r="D39" s="2">
        <v>58220.850462874594</v>
      </c>
      <c r="E39" s="2">
        <v>57747.19815677749</v>
      </c>
      <c r="F39" s="2">
        <v>57273.54585068039</v>
      </c>
      <c r="G39" s="2">
        <v>56799.89354458329</v>
      </c>
      <c r="H39" s="2">
        <v>56326.241238486204</v>
      </c>
      <c r="I39" s="2">
        <v>54558.967926</v>
      </c>
      <c r="J39" s="2">
        <v>54483.21492599999</v>
      </c>
      <c r="K39" s="2">
        <v>56711.229534</v>
      </c>
      <c r="L39" s="2">
        <v>56682.97176</v>
      </c>
      <c r="M39" s="2">
        <v>58208.49130918477</v>
      </c>
      <c r="N39" s="2">
        <v>52403.92563770309</v>
      </c>
      <c r="O39" s="2">
        <v>45569.22942932503</v>
      </c>
      <c r="P39" s="2">
        <v>41355.40696132542</v>
      </c>
      <c r="Q39" s="2">
        <v>41099.937894462484</v>
      </c>
      <c r="R39" s="2">
        <v>38843.238626210514</v>
      </c>
      <c r="S39" s="2">
        <v>39538.686338249536</v>
      </c>
      <c r="T39" s="2">
        <v>31824.878241793383</v>
      </c>
      <c r="U39" s="2">
        <v>27855.69580819811</v>
      </c>
      <c r="V39" s="2">
        <v>25997.834139945677</v>
      </c>
      <c r="W39" s="2">
        <v>22942.742376466653</v>
      </c>
      <c r="X39" s="2">
        <v>20682.428959065208</v>
      </c>
      <c r="Y39" s="2">
        <v>18147.14729326076</v>
      </c>
    </row>
    <row r="40" spans="1:25" ht="12.75">
      <c r="A40" s="1" t="s">
        <v>32</v>
      </c>
      <c r="B40" s="5" t="s">
        <v>78</v>
      </c>
      <c r="C40" s="2">
        <v>3568.638690787292</v>
      </c>
      <c r="D40" s="2">
        <v>3925.5025598660213</v>
      </c>
      <c r="E40" s="2">
        <v>4282.366428944751</v>
      </c>
      <c r="F40" s="2">
        <v>4639.23029802348</v>
      </c>
      <c r="G40" s="2">
        <v>4996.094167102209</v>
      </c>
      <c r="H40" s="2">
        <v>5352.9580361809385</v>
      </c>
      <c r="I40" s="2">
        <v>5057.275488099999</v>
      </c>
      <c r="J40" s="2">
        <v>5811.628213599999</v>
      </c>
      <c r="K40" s="2">
        <v>6678.5156658000005</v>
      </c>
      <c r="L40" s="2">
        <v>7674.7012386</v>
      </c>
      <c r="M40" s="2">
        <v>9050.060260663715</v>
      </c>
      <c r="N40" s="2">
        <v>9940.119396589176</v>
      </c>
      <c r="O40" s="2">
        <v>10918.316539585303</v>
      </c>
      <c r="P40" s="2">
        <v>11104.132941176471</v>
      </c>
      <c r="Q40" s="2">
        <v>11104.132941176471</v>
      </c>
      <c r="R40" s="2">
        <v>11104.132941176471</v>
      </c>
      <c r="S40" s="2">
        <v>11104.132941176471</v>
      </c>
      <c r="T40" s="2">
        <v>11104.132941176471</v>
      </c>
      <c r="U40" s="2">
        <v>11104.132941176471</v>
      </c>
      <c r="V40" s="2">
        <v>11104.132941176471</v>
      </c>
      <c r="W40" s="2">
        <v>11104.132941176471</v>
      </c>
      <c r="X40" s="2">
        <v>11104.132941176471</v>
      </c>
      <c r="Y40" s="2">
        <v>11104.132941176471</v>
      </c>
    </row>
    <row r="41" spans="1:25" ht="12.75">
      <c r="A41" s="1" t="s">
        <v>33</v>
      </c>
      <c r="B41" s="5" t="s">
        <v>79</v>
      </c>
      <c r="C41" s="2">
        <v>6581.7243366089415</v>
      </c>
      <c r="D41" s="2">
        <v>6581.7243366089415</v>
      </c>
      <c r="E41" s="2">
        <v>6581.7243366089415</v>
      </c>
      <c r="F41" s="2">
        <v>6581.7243366089415</v>
      </c>
      <c r="G41" s="2">
        <v>6581.7243366089415</v>
      </c>
      <c r="H41" s="2">
        <v>6581.7243366089415</v>
      </c>
      <c r="I41" s="2">
        <v>6581.7243366089415</v>
      </c>
      <c r="J41" s="2">
        <v>6581.7243366089415</v>
      </c>
      <c r="K41" s="2">
        <v>6581.7243366089415</v>
      </c>
      <c r="L41" s="2">
        <v>6581.7243366089415</v>
      </c>
      <c r="M41" s="2">
        <v>6581.7243366089415</v>
      </c>
      <c r="N41" s="2">
        <v>6581.7243366089415</v>
      </c>
      <c r="O41" s="2">
        <v>6581.7243366089415</v>
      </c>
      <c r="P41" s="2">
        <v>6581.7243366089415</v>
      </c>
      <c r="Q41" s="2">
        <v>6581.7243366089415</v>
      </c>
      <c r="R41" s="2">
        <v>6581.7243366089415</v>
      </c>
      <c r="S41" s="2">
        <v>6581.7243366089415</v>
      </c>
      <c r="T41" s="2">
        <v>6581.7243366089415</v>
      </c>
      <c r="U41" s="2">
        <v>6581.7243366089415</v>
      </c>
      <c r="V41" s="2">
        <v>6410.136128869638</v>
      </c>
      <c r="W41" s="2">
        <v>6410.136128869638</v>
      </c>
      <c r="X41" s="2">
        <v>6410.136128869638</v>
      </c>
      <c r="Y41" s="2">
        <v>6410.136128869638</v>
      </c>
    </row>
    <row r="42" spans="1:25" ht="12.75">
      <c r="A42" s="1" t="s">
        <v>34</v>
      </c>
      <c r="B42" s="5" t="s">
        <v>80</v>
      </c>
      <c r="C42" s="2">
        <v>3807.484587414788</v>
      </c>
      <c r="D42" s="2">
        <v>4188.233046156267</v>
      </c>
      <c r="E42" s="2">
        <v>4568.981504897745</v>
      </c>
      <c r="F42" s="2">
        <v>4949.729963639224</v>
      </c>
      <c r="G42" s="2">
        <v>5330.478422380702</v>
      </c>
      <c r="H42" s="2">
        <v>5711.226881122182</v>
      </c>
      <c r="I42" s="2">
        <v>5368.515264</v>
      </c>
      <c r="J42" s="2">
        <v>6169.310133</v>
      </c>
      <c r="K42" s="2">
        <v>7089.544392</v>
      </c>
      <c r="L42" s="2">
        <v>8147.045403</v>
      </c>
      <c r="M42" s="2">
        <v>8882.828705457203</v>
      </c>
      <c r="N42" s="2">
        <v>9756.960285211127</v>
      </c>
      <c r="O42" s="2">
        <v>10717.138433908833</v>
      </c>
      <c r="P42" s="2">
        <v>10899.938823529414</v>
      </c>
      <c r="Q42" s="2">
        <v>10899.938823529414</v>
      </c>
      <c r="R42" s="2">
        <v>10899.938823529414</v>
      </c>
      <c r="S42" s="2">
        <v>10899.938823529414</v>
      </c>
      <c r="T42" s="2">
        <v>10899.938823529414</v>
      </c>
      <c r="U42" s="2">
        <v>10899.938823529414</v>
      </c>
      <c r="V42" s="2">
        <v>10899.938823529414</v>
      </c>
      <c r="W42" s="2">
        <v>10899.938823529414</v>
      </c>
      <c r="X42" s="2">
        <v>10899.938823529414</v>
      </c>
      <c r="Y42" s="2">
        <v>10899.938823529414</v>
      </c>
    </row>
    <row r="43" spans="1:25" ht="12.75">
      <c r="A43" s="1" t="s">
        <v>35</v>
      </c>
      <c r="B43" s="5" t="s">
        <v>81</v>
      </c>
      <c r="C43" s="2">
        <v>2979.110030950586</v>
      </c>
      <c r="D43" s="2">
        <v>4722.634115898305</v>
      </c>
      <c r="E43" s="2">
        <v>2992.9825488446704</v>
      </c>
      <c r="F43" s="2">
        <v>4747.109349306366</v>
      </c>
      <c r="G43" s="2">
        <v>3010.8111079633045</v>
      </c>
      <c r="H43" s="2">
        <v>4778.267240300248</v>
      </c>
      <c r="I43" s="2">
        <v>3017.246268355237</v>
      </c>
      <c r="J43" s="2">
        <v>4778.267240300248</v>
      </c>
      <c r="K43" s="2">
        <v>3017.246268355237</v>
      </c>
      <c r="L43" s="2">
        <v>4778.267240300248</v>
      </c>
      <c r="M43" s="2">
        <v>3017.246268355237</v>
      </c>
      <c r="N43" s="2">
        <v>3013.442542463954</v>
      </c>
      <c r="O43" s="2">
        <v>3381.924019538146</v>
      </c>
      <c r="P43" s="2">
        <v>3713.1710991377727</v>
      </c>
      <c r="Q43" s="2">
        <v>3709.834978736435</v>
      </c>
      <c r="R43" s="2">
        <v>3437.89252900918</v>
      </c>
      <c r="S43" s="2">
        <v>3284.866747592283</v>
      </c>
      <c r="T43" s="2">
        <v>3185.7414712139</v>
      </c>
      <c r="U43" s="2">
        <v>1966.914155931472</v>
      </c>
      <c r="V43" s="2">
        <v>2636.8413044709037</v>
      </c>
      <c r="W43" s="2">
        <v>1774.059856305016</v>
      </c>
      <c r="X43" s="2">
        <v>1913.7477439101274</v>
      </c>
      <c r="Y43" s="2">
        <v>1847.6504071889456</v>
      </c>
    </row>
    <row r="44" spans="1:25" ht="12.75">
      <c r="A44" s="1" t="s">
        <v>39</v>
      </c>
      <c r="B44" s="5" t="s">
        <v>85</v>
      </c>
      <c r="C44" s="2">
        <v>3549.142394672241</v>
      </c>
      <c r="D44" s="2">
        <v>3896.6566872165554</v>
      </c>
      <c r="E44" s="2">
        <v>4196.482706584318</v>
      </c>
      <c r="F44" s="2">
        <v>4462.920283793379</v>
      </c>
      <c r="G44" s="2">
        <v>4708.214978775599</v>
      </c>
      <c r="H44" s="2">
        <v>4954.646605458627</v>
      </c>
      <c r="I44" s="2">
        <v>5199.403486100222</v>
      </c>
      <c r="J44" s="2">
        <v>5450.756788635761</v>
      </c>
      <c r="K44" s="2">
        <v>5710.010606279611</v>
      </c>
      <c r="L44" s="2">
        <v>5981.098923057186</v>
      </c>
      <c r="M44" s="2">
        <v>5979.197919543085</v>
      </c>
      <c r="N44" s="2">
        <v>6082.944763067741</v>
      </c>
      <c r="O44" s="2">
        <v>5488.602957970092</v>
      </c>
      <c r="P44" s="2">
        <v>5546.619869836023</v>
      </c>
      <c r="Q44" s="2">
        <v>5761.317491991875</v>
      </c>
      <c r="R44" s="2">
        <v>6022.377732400092</v>
      </c>
      <c r="S44" s="2">
        <v>6087.719325296568</v>
      </c>
      <c r="T44" s="2">
        <v>6096.03108968024</v>
      </c>
      <c r="U44" s="2">
        <v>5994.325098115558</v>
      </c>
      <c r="V44" s="2">
        <v>5886.825689474587</v>
      </c>
      <c r="W44" s="2">
        <v>5949.759740551371</v>
      </c>
      <c r="X44" s="2">
        <v>6026.6835680606655</v>
      </c>
      <c r="Y44" s="2">
        <v>5844.495577266928</v>
      </c>
    </row>
    <row r="45" spans="1:25" ht="12.75">
      <c r="A45" s="1" t="s">
        <v>40</v>
      </c>
      <c r="B45" s="5" t="s">
        <v>86</v>
      </c>
      <c r="C45" s="2">
        <v>14846.59468960838</v>
      </c>
      <c r="D45" s="2">
        <v>14861.578239198629</v>
      </c>
      <c r="E45" s="2">
        <v>14915.72931315637</v>
      </c>
      <c r="F45" s="2">
        <v>14938.598941478327</v>
      </c>
      <c r="G45" s="2">
        <v>15004.579133533638</v>
      </c>
      <c r="H45" s="2">
        <v>15036.64918704259</v>
      </c>
      <c r="I45" s="2">
        <v>15363.241307925833</v>
      </c>
      <c r="J45" s="2">
        <v>15340.833473412857</v>
      </c>
      <c r="K45" s="2">
        <v>15116.854351166532</v>
      </c>
      <c r="L45" s="2">
        <v>15239.427686524605</v>
      </c>
      <c r="M45" s="2">
        <v>7601.3557084538525</v>
      </c>
      <c r="N45" s="2">
        <v>14731.57189472125</v>
      </c>
      <c r="O45" s="2">
        <v>11561.331064719641</v>
      </c>
      <c r="P45" s="2">
        <v>12571.743589402253</v>
      </c>
      <c r="Q45" s="2">
        <v>11771.2598648439</v>
      </c>
      <c r="R45" s="2">
        <v>12871.059128052451</v>
      </c>
      <c r="S45" s="2">
        <v>10859.125373752338</v>
      </c>
      <c r="T45" s="2">
        <v>13201.720783062723</v>
      </c>
      <c r="U45" s="2">
        <v>11717.782298385897</v>
      </c>
      <c r="V45" s="2">
        <v>14349.537700993404</v>
      </c>
      <c r="W45" s="2">
        <v>11909.824341600111</v>
      </c>
      <c r="X45" s="2">
        <v>12961.508285384833</v>
      </c>
      <c r="Y45" s="2">
        <v>12569.862408593524</v>
      </c>
    </row>
    <row r="46" spans="1:25" ht="12.75">
      <c r="A46" s="1" t="s">
        <v>41</v>
      </c>
      <c r="B46" s="5" t="s">
        <v>87</v>
      </c>
      <c r="C46" s="2">
        <v>18.457753392804772</v>
      </c>
      <c r="D46" s="2">
        <v>18.457753392804772</v>
      </c>
      <c r="E46" s="2">
        <v>18.457753392804772</v>
      </c>
      <c r="F46" s="2">
        <v>18.457753392804772</v>
      </c>
      <c r="G46" s="2">
        <v>18.457753392804772</v>
      </c>
      <c r="H46" s="2">
        <v>18.457753392804772</v>
      </c>
      <c r="I46" s="2">
        <v>18.457753392804772</v>
      </c>
      <c r="J46" s="2">
        <v>18.457753392804772</v>
      </c>
      <c r="K46" s="2">
        <v>18.457753392804772</v>
      </c>
      <c r="L46" s="2">
        <v>18.457753392804772</v>
      </c>
      <c r="M46" s="2">
        <v>18.457753392804772</v>
      </c>
      <c r="N46" s="2">
        <v>22.03746998464382</v>
      </c>
      <c r="O46" s="2">
        <v>25.61718657648287</v>
      </c>
      <c r="P46" s="2">
        <v>29.196903168321906</v>
      </c>
      <c r="Q46" s="2">
        <v>40.820459760160965</v>
      </c>
      <c r="R46" s="2">
        <v>39.86260387200001</v>
      </c>
      <c r="S46" s="2">
        <v>36.19005070464</v>
      </c>
      <c r="T46" s="2">
        <v>83.23478678592002</v>
      </c>
      <c r="U46" s="2">
        <v>99.69358331520002</v>
      </c>
      <c r="V46" s="2">
        <v>123.42887899776001</v>
      </c>
      <c r="W46" s="2">
        <v>167.75788684032003</v>
      </c>
      <c r="X46" s="2">
        <v>215.65125735552002</v>
      </c>
      <c r="Y46" s="2">
        <v>272.37988604736006</v>
      </c>
    </row>
    <row r="47" spans="1:25" ht="12.75">
      <c r="A47" s="1" t="s">
        <v>43</v>
      </c>
      <c r="B47" s="5" t="s">
        <v>89</v>
      </c>
      <c r="C47" s="2">
        <v>664.3904332862744</v>
      </c>
      <c r="D47" s="2">
        <v>660.4978247012834</v>
      </c>
      <c r="E47" s="2">
        <v>644.0623662313211</v>
      </c>
      <c r="F47" s="2">
        <v>706.9842214473766</v>
      </c>
      <c r="G47" s="2">
        <v>670.5494050918603</v>
      </c>
      <c r="H47" s="2">
        <v>678.8190357746413</v>
      </c>
      <c r="I47" s="2">
        <v>684.3150589352775</v>
      </c>
      <c r="J47" s="2">
        <v>663.6548258861706</v>
      </c>
      <c r="K47" s="2">
        <v>646.0835985550854</v>
      </c>
      <c r="L47" s="2">
        <v>651.1784521419526</v>
      </c>
      <c r="M47" s="2">
        <v>623.2169328502486</v>
      </c>
      <c r="N47" s="2">
        <v>676.9632068350485</v>
      </c>
      <c r="O47" s="2">
        <v>661.8094385507984</v>
      </c>
      <c r="P47" s="2">
        <v>635.4147222056984</v>
      </c>
      <c r="Q47" s="2">
        <v>641.0066341551251</v>
      </c>
      <c r="R47" s="2">
        <v>615.712638333435</v>
      </c>
      <c r="S47" s="2">
        <v>641.8076527957965</v>
      </c>
      <c r="T47" s="2">
        <v>574.939006217399</v>
      </c>
      <c r="U47" s="2">
        <v>643.151399481165</v>
      </c>
      <c r="V47" s="2">
        <v>621.0647547561305</v>
      </c>
      <c r="W47" s="2">
        <v>575.4169870662079</v>
      </c>
      <c r="X47" s="2">
        <v>534.2892243456872</v>
      </c>
      <c r="Y47" s="2">
        <v>600.1480321798681</v>
      </c>
    </row>
    <row r="48" spans="1:25" ht="12.75">
      <c r="A48" s="1" t="s">
        <v>44</v>
      </c>
      <c r="B48" s="5" t="s">
        <v>90</v>
      </c>
      <c r="C48" s="2">
        <v>678.9353588378913</v>
      </c>
      <c r="D48" s="2">
        <v>674.9575327373647</v>
      </c>
      <c r="E48" s="2">
        <v>658.1622669795854</v>
      </c>
      <c r="F48" s="2">
        <v>722.4616159912098</v>
      </c>
      <c r="G48" s="2">
        <v>685.2291636902801</v>
      </c>
      <c r="H48" s="2">
        <v>693.6798342505101</v>
      </c>
      <c r="I48" s="2">
        <v>704.9301491383059</v>
      </c>
      <c r="J48" s="2">
        <v>711.2154931992924</v>
      </c>
      <c r="K48" s="2">
        <v>710.0147135433149</v>
      </c>
      <c r="L48" s="2">
        <v>699.1301946558794</v>
      </c>
      <c r="M48" s="2">
        <v>677.7176060000002</v>
      </c>
      <c r="N48" s="2">
        <v>680.897725</v>
      </c>
      <c r="O48" s="2">
        <v>659.139944</v>
      </c>
      <c r="P48" s="2">
        <v>653.0391180000001</v>
      </c>
      <c r="Q48" s="2">
        <v>640.514011</v>
      </c>
      <c r="R48" s="2">
        <v>659.2801786918216</v>
      </c>
      <c r="S48" s="2">
        <v>652.409302</v>
      </c>
      <c r="T48" s="2">
        <v>654.6465836</v>
      </c>
      <c r="U48" s="2">
        <v>653.4749241616058</v>
      </c>
      <c r="V48" s="2">
        <v>648.0635331960884</v>
      </c>
      <c r="W48" s="2">
        <v>650.8598262995367</v>
      </c>
      <c r="X48" s="2">
        <v>649.2058262995367</v>
      </c>
      <c r="Y48" s="2">
        <v>635.7208262995367</v>
      </c>
    </row>
    <row r="49" spans="1:25" ht="12.75">
      <c r="A49" s="7">
        <v>1103</v>
      </c>
      <c r="B49" s="5" t="s">
        <v>112</v>
      </c>
      <c r="C49" s="2">
        <v>7912.278465289173</v>
      </c>
      <c r="D49" s="2">
        <v>7912.278465289173</v>
      </c>
      <c r="E49" s="2">
        <v>7912.278465289173</v>
      </c>
      <c r="F49" s="2">
        <v>7912.278465289173</v>
      </c>
      <c r="G49" s="2">
        <v>7912.278465289173</v>
      </c>
      <c r="H49" s="2">
        <v>7912.278465289173</v>
      </c>
      <c r="I49" s="2">
        <v>2759.189298923774</v>
      </c>
      <c r="J49" s="2">
        <v>5011.461720292556</v>
      </c>
      <c r="K49" s="2">
        <v>6119.776634500403</v>
      </c>
      <c r="L49" s="2">
        <v>4606.19223745562</v>
      </c>
      <c r="M49" s="2">
        <v>10172.017800000001</v>
      </c>
      <c r="N49" s="2">
        <v>2030.5215000000003</v>
      </c>
      <c r="O49" s="2">
        <v>3151.4143500000005</v>
      </c>
      <c r="P49" s="2">
        <v>6888.114450000001</v>
      </c>
      <c r="Q49" s="2">
        <v>3464.37945</v>
      </c>
      <c r="R49" s="2">
        <v>2113.10505</v>
      </c>
      <c r="S49" s="2">
        <v>1142.9208</v>
      </c>
      <c r="T49" s="2">
        <v>3386.4264</v>
      </c>
      <c r="U49" s="2">
        <v>4506.4026</v>
      </c>
      <c r="V49" s="2">
        <v>2877.0430500000007</v>
      </c>
      <c r="W49" s="2">
        <v>4413.0555</v>
      </c>
      <c r="X49" s="2">
        <v>3471.3800100000003</v>
      </c>
      <c r="Y49" s="2">
        <v>1549.9420153062567</v>
      </c>
    </row>
    <row r="50" spans="1:25" ht="12.75">
      <c r="A50" s="1" t="s">
        <v>106</v>
      </c>
      <c r="B50" s="1" t="s">
        <v>107</v>
      </c>
      <c r="C50" s="2">
        <v>2383.227764</v>
      </c>
      <c r="D50" s="2">
        <v>2383.227764</v>
      </c>
      <c r="E50" s="2">
        <v>2383.227764</v>
      </c>
      <c r="F50" s="2">
        <v>2383.227764</v>
      </c>
      <c r="G50" s="2">
        <v>2383.227764</v>
      </c>
      <c r="H50" s="2">
        <v>2383.227764</v>
      </c>
      <c r="I50" s="2">
        <v>2383.227764</v>
      </c>
      <c r="J50" s="2">
        <v>2383.227764</v>
      </c>
      <c r="K50" s="2">
        <v>2383.227764</v>
      </c>
      <c r="L50" s="2">
        <v>2383.227764</v>
      </c>
      <c r="M50" s="2">
        <v>2383.227764</v>
      </c>
      <c r="N50" s="2">
        <v>2383.227764</v>
      </c>
      <c r="O50" s="2">
        <v>2383.227764</v>
      </c>
      <c r="P50" s="2">
        <v>2383.227764</v>
      </c>
      <c r="Q50" s="2">
        <v>2383.227764</v>
      </c>
      <c r="R50" s="2">
        <v>2383.227764</v>
      </c>
      <c r="S50" s="2">
        <v>2383.227764</v>
      </c>
      <c r="T50" s="2">
        <v>2383.227764</v>
      </c>
      <c r="U50" s="2">
        <v>2383.227764</v>
      </c>
      <c r="V50" s="2">
        <v>2383.227764</v>
      </c>
      <c r="W50" s="2">
        <v>2383.227764</v>
      </c>
      <c r="X50" s="2">
        <v>2383.227764</v>
      </c>
      <c r="Y50" s="2">
        <v>2383.227764</v>
      </c>
    </row>
    <row r="51" spans="1:25" ht="12.75">
      <c r="A51" s="1" t="s">
        <v>49</v>
      </c>
      <c r="B51" s="5" t="s">
        <v>96</v>
      </c>
      <c r="C51" s="2">
        <v>115837.00209245755</v>
      </c>
      <c r="D51" s="2">
        <v>115837.00209245755</v>
      </c>
      <c r="E51" s="2">
        <v>115837.00209245755</v>
      </c>
      <c r="F51" s="2">
        <v>115837.00209245755</v>
      </c>
      <c r="G51" s="2">
        <v>115837.00209245755</v>
      </c>
      <c r="H51" s="2">
        <v>115837.00209245755</v>
      </c>
      <c r="I51" s="2">
        <v>115837.00209245755</v>
      </c>
      <c r="J51" s="2">
        <v>115837.00209245755</v>
      </c>
      <c r="K51" s="2">
        <v>115837.00209245755</v>
      </c>
      <c r="L51" s="2">
        <v>115837.00209245755</v>
      </c>
      <c r="M51" s="2">
        <v>115837.00209245755</v>
      </c>
      <c r="N51" s="2">
        <v>115837.00209245755</v>
      </c>
      <c r="O51" s="2">
        <v>115837.00209245755</v>
      </c>
      <c r="P51" s="2">
        <v>115837.00209245755</v>
      </c>
      <c r="Q51" s="2">
        <v>115837.00209245755</v>
      </c>
      <c r="R51" s="2">
        <v>115837.00209245755</v>
      </c>
      <c r="S51" s="2">
        <v>115837.00209245755</v>
      </c>
      <c r="T51" s="2">
        <v>115837.00209245755</v>
      </c>
      <c r="U51" s="2">
        <v>115837.00209245755</v>
      </c>
      <c r="V51" s="2">
        <v>115837.00209245755</v>
      </c>
      <c r="W51" s="2">
        <v>115837.00209245755</v>
      </c>
      <c r="X51" s="2">
        <v>115837.00209245755</v>
      </c>
      <c r="Y51" s="2">
        <v>115837.00209245755</v>
      </c>
    </row>
    <row r="52" spans="1:25" ht="12.75">
      <c r="A52" s="1" t="s">
        <v>50</v>
      </c>
      <c r="B52" s="5" t="s">
        <v>97</v>
      </c>
      <c r="C52" s="2">
        <v>46215.007387593505</v>
      </c>
      <c r="D52" s="2">
        <v>46215.007387593505</v>
      </c>
      <c r="E52" s="2">
        <v>46215.007387593505</v>
      </c>
      <c r="F52" s="2">
        <v>46215.007387593505</v>
      </c>
      <c r="G52" s="2">
        <v>46215.007387593505</v>
      </c>
      <c r="H52" s="2">
        <v>46215.007387593505</v>
      </c>
      <c r="I52" s="2">
        <v>46215.007387593505</v>
      </c>
      <c r="J52" s="2">
        <v>46215.007387593505</v>
      </c>
      <c r="K52" s="2">
        <v>46215.007387593505</v>
      </c>
      <c r="L52" s="2">
        <v>46215.007387593505</v>
      </c>
      <c r="M52" s="2">
        <v>46215.007387593505</v>
      </c>
      <c r="N52" s="2">
        <v>46215.007387593505</v>
      </c>
      <c r="O52" s="2">
        <v>46215.007387593505</v>
      </c>
      <c r="P52" s="2">
        <v>46215.007387593505</v>
      </c>
      <c r="Q52" s="2">
        <v>46215.007387593505</v>
      </c>
      <c r="R52" s="2">
        <v>46215.007387593505</v>
      </c>
      <c r="S52" s="2">
        <v>46215.007387593505</v>
      </c>
      <c r="T52" s="2">
        <v>46215.007387593505</v>
      </c>
      <c r="U52" s="2">
        <v>46215.007387593505</v>
      </c>
      <c r="V52" s="2">
        <v>46215.007387593505</v>
      </c>
      <c r="W52" s="2">
        <v>46215.007387593505</v>
      </c>
      <c r="X52" s="2">
        <v>46215.007387593505</v>
      </c>
      <c r="Y52" s="2">
        <v>46215.007387593505</v>
      </c>
    </row>
    <row r="53" spans="2:25" s="1" customFormat="1" ht="12.75">
      <c r="B53" s="1" t="s">
        <v>91</v>
      </c>
      <c r="C53" s="4">
        <f>SUM(C2:C52)</f>
        <v>2195595.616791144</v>
      </c>
      <c r="D53" s="4">
        <f aca="true" t="shared" si="0" ref="D53:Y53">SUM(D2:D52)</f>
        <v>2145723.795978991</v>
      </c>
      <c r="E53" s="4">
        <f t="shared" si="0"/>
        <v>2099286.8885761634</v>
      </c>
      <c r="F53" s="4">
        <f t="shared" si="0"/>
        <v>2076620.9193884213</v>
      </c>
      <c r="G53" s="4">
        <f t="shared" si="0"/>
        <v>2043021.887891356</v>
      </c>
      <c r="H53" s="4">
        <f t="shared" si="0"/>
        <v>2013297.7145972867</v>
      </c>
      <c r="I53" s="4">
        <f t="shared" si="0"/>
        <v>2021481.0556894331</v>
      </c>
      <c r="J53" s="4">
        <f t="shared" si="0"/>
        <v>2098352.5631311615</v>
      </c>
      <c r="K53" s="4">
        <f t="shared" si="0"/>
        <v>2128350.710027408</v>
      </c>
      <c r="L53" s="4">
        <f t="shared" si="0"/>
        <v>2219201.585452786</v>
      </c>
      <c r="M53" s="4">
        <f t="shared" si="0"/>
        <v>2202164.775357879</v>
      </c>
      <c r="N53" s="4">
        <f t="shared" si="0"/>
        <v>2261766.2143928194</v>
      </c>
      <c r="O53" s="4">
        <f t="shared" si="0"/>
        <v>2310331.408966795</v>
      </c>
      <c r="P53" s="4">
        <f t="shared" si="0"/>
        <v>2266256.337648668</v>
      </c>
      <c r="Q53" s="4">
        <f t="shared" si="0"/>
        <v>2209035.2986017945</v>
      </c>
      <c r="R53" s="4">
        <f t="shared" si="0"/>
        <v>2185081.4955058903</v>
      </c>
      <c r="S53" s="4">
        <f t="shared" si="0"/>
        <v>2138028.8367220103</v>
      </c>
      <c r="T53" s="4">
        <f t="shared" si="0"/>
        <v>2072105.5570793557</v>
      </c>
      <c r="U53" s="4">
        <f t="shared" si="0"/>
        <v>1966600.998748492</v>
      </c>
      <c r="V53" s="4">
        <f t="shared" si="0"/>
        <v>1874388.1146649611</v>
      </c>
      <c r="W53" s="4">
        <f t="shared" si="0"/>
        <v>1705883.0334211872</v>
      </c>
      <c r="X53" s="4">
        <f t="shared" si="0"/>
        <v>1606206.904006272</v>
      </c>
      <c r="Y53" s="4">
        <f t="shared" si="0"/>
        <v>1504782.1832207628</v>
      </c>
    </row>
    <row r="56" spans="2:25" ht="12.75">
      <c r="B56" s="8" t="s">
        <v>113</v>
      </c>
      <c r="M56" s="2">
        <v>760.3832769340365</v>
      </c>
      <c r="N56" s="2">
        <v>764.7251022682935</v>
      </c>
      <c r="O56" s="2">
        <v>828.7760572781556</v>
      </c>
      <c r="P56" s="2">
        <v>859.484350060527</v>
      </c>
      <c r="Q56" s="2">
        <v>896.1243018237915</v>
      </c>
      <c r="R56" s="2">
        <v>973.8770868364486</v>
      </c>
      <c r="S56" s="2">
        <v>1075.5267856969824</v>
      </c>
      <c r="T56" s="2">
        <v>1119.07114626472</v>
      </c>
      <c r="U56" s="2">
        <v>1212.608794291049</v>
      </c>
      <c r="V56" s="2">
        <v>1316.8464187923792</v>
      </c>
      <c r="W56" s="2">
        <v>1458.4536661723832</v>
      </c>
      <c r="X56" s="2">
        <v>1526.2207800922085</v>
      </c>
      <c r="Y56" s="2">
        <v>1475.6799484067456</v>
      </c>
    </row>
    <row r="57" spans="2:25" ht="12.75">
      <c r="B57" s="1" t="s">
        <v>114</v>
      </c>
      <c r="M57" s="4">
        <f>M53-M52-M51-M50-M38+M56</f>
        <v>2038021.982425243</v>
      </c>
      <c r="N57" s="4">
        <f aca="true" t="shared" si="1" ref="N57:Y57">N53-N52-N51-N50-N38+N56</f>
        <v>2097630.130010706</v>
      </c>
      <c r="O57" s="4">
        <f t="shared" si="1"/>
        <v>2146239.234532653</v>
      </c>
      <c r="P57" s="4">
        <f t="shared" si="1"/>
        <v>2102192.7080745273</v>
      </c>
      <c r="Q57" s="4">
        <f t="shared" si="1"/>
        <v>2045001.085824494</v>
      </c>
      <c r="R57" s="4">
        <f t="shared" si="1"/>
        <v>2021105.7654011988</v>
      </c>
      <c r="S57" s="4">
        <f t="shared" si="1"/>
        <v>1974095.8893604053</v>
      </c>
      <c r="T57" s="4">
        <f t="shared" si="1"/>
        <v>1908184.435443184</v>
      </c>
      <c r="U57" s="4">
        <f t="shared" si="1"/>
        <v>1802720.3278343806</v>
      </c>
      <c r="V57" s="4">
        <f t="shared" si="1"/>
        <v>1710538.2501499392</v>
      </c>
      <c r="W57" s="4">
        <f t="shared" si="1"/>
        <v>1542105.0092110338</v>
      </c>
      <c r="X57" s="4">
        <f t="shared" si="1"/>
        <v>1442528.3454669102</v>
      </c>
      <c r="Y57" s="4">
        <f t="shared" si="1"/>
        <v>1341032.0192426033</v>
      </c>
    </row>
  </sheetData>
  <printOptions/>
  <pageMargins left="0.69" right="0.75" top="0.35" bottom="0.3" header="0.18" footer="0.19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Q41" sqref="Q41"/>
    </sheetView>
  </sheetViews>
  <sheetFormatPr defaultColWidth="9.140625" defaultRowHeight="12.75"/>
  <cols>
    <col min="1" max="1" width="5.7109375" style="1" customWidth="1"/>
    <col min="2" max="2" width="43.28125" style="1" customWidth="1"/>
    <col min="3" max="12" width="9.57421875" style="0" hidden="1" customWidth="1"/>
    <col min="13" max="20" width="9.57421875" style="0" bestFit="1" customWidth="1"/>
    <col min="21" max="21" width="9.28125" style="0" bestFit="1" customWidth="1"/>
    <col min="24" max="24" width="10.57421875" style="0" bestFit="1" customWidth="1"/>
  </cols>
  <sheetData>
    <row r="1" spans="2:25" s="1" customFormat="1" ht="12.75">
      <c r="B1" s="3" t="s">
        <v>111</v>
      </c>
      <c r="C1" s="1">
        <v>1980</v>
      </c>
      <c r="D1" s="1">
        <v>1981</v>
      </c>
      <c r="E1" s="1">
        <v>1982</v>
      </c>
      <c r="F1" s="1">
        <v>1983</v>
      </c>
      <c r="G1" s="1">
        <v>1984</v>
      </c>
      <c r="H1" s="1">
        <v>1985</v>
      </c>
      <c r="I1" s="1">
        <v>1986</v>
      </c>
      <c r="J1" s="1">
        <v>1987</v>
      </c>
      <c r="K1" s="1">
        <v>1988</v>
      </c>
      <c r="L1" s="1">
        <v>1989</v>
      </c>
      <c r="M1" s="1">
        <v>1990</v>
      </c>
      <c r="N1" s="1">
        <v>1991</v>
      </c>
      <c r="O1" s="1">
        <v>1992</v>
      </c>
      <c r="P1" s="1">
        <v>1993</v>
      </c>
      <c r="Q1" s="1">
        <v>1994</v>
      </c>
      <c r="R1" s="1">
        <v>1995</v>
      </c>
      <c r="S1" s="1">
        <v>1996</v>
      </c>
      <c r="T1" s="1">
        <v>1997</v>
      </c>
      <c r="U1" s="1">
        <v>1998</v>
      </c>
      <c r="V1" s="1">
        <v>1999</v>
      </c>
      <c r="W1" s="1">
        <v>2000</v>
      </c>
      <c r="X1" s="1">
        <v>2001</v>
      </c>
      <c r="Y1" s="1">
        <v>2002</v>
      </c>
    </row>
    <row r="2" spans="1:25" ht="12.75">
      <c r="A2" s="1" t="s">
        <v>0</v>
      </c>
      <c r="B2" s="5" t="s">
        <v>52</v>
      </c>
      <c r="C2" s="6">
        <v>119.27161507512932</v>
      </c>
      <c r="D2" s="6">
        <v>117.93199770096066</v>
      </c>
      <c r="E2" s="6">
        <v>120.76346169636258</v>
      </c>
      <c r="F2" s="6">
        <v>121.13388619755315</v>
      </c>
      <c r="G2" s="6">
        <v>117.87110600213482</v>
      </c>
      <c r="H2" s="6">
        <v>123.6</v>
      </c>
      <c r="I2" s="6">
        <v>126.6</v>
      </c>
      <c r="J2" s="6">
        <v>138</v>
      </c>
      <c r="K2" s="6">
        <v>137.8</v>
      </c>
      <c r="L2" s="6">
        <v>127.9</v>
      </c>
      <c r="M2" s="6">
        <v>146.06270938744316</v>
      </c>
      <c r="N2" s="6">
        <v>130.2743007649376</v>
      </c>
      <c r="O2" s="6">
        <v>97.0037988236576</v>
      </c>
      <c r="P2" s="6">
        <v>75.07670662141119</v>
      </c>
      <c r="Q2" s="6">
        <v>87.60105869396158</v>
      </c>
      <c r="R2" s="6">
        <v>104.60898470237012</v>
      </c>
      <c r="S2" s="6">
        <v>95.64149324974932</v>
      </c>
      <c r="T2" s="6">
        <v>88.58667645588051</v>
      </c>
      <c r="U2" s="6">
        <v>100.03002814564266</v>
      </c>
      <c r="V2" s="6">
        <v>101.37949595243839</v>
      </c>
      <c r="W2" s="6">
        <v>118.83326106631998</v>
      </c>
      <c r="X2" s="2">
        <v>140.43381595349598</v>
      </c>
      <c r="Y2" s="2">
        <v>161.05308360175997</v>
      </c>
    </row>
    <row r="3" spans="1:25" ht="12.75">
      <c r="A3" s="1" t="s">
        <v>1</v>
      </c>
      <c r="B3" s="5" t="s">
        <v>53</v>
      </c>
      <c r="C3" s="6">
        <v>0.3652891032720256</v>
      </c>
      <c r="D3" s="6">
        <v>0.3611863028779046</v>
      </c>
      <c r="E3" s="6">
        <v>0.3698581309836604</v>
      </c>
      <c r="F3" s="6">
        <v>0.37099261745627715</v>
      </c>
      <c r="G3" s="6">
        <v>0.3609998119508991</v>
      </c>
      <c r="H3" s="6">
        <v>0.3785455</v>
      </c>
      <c r="I3" s="6">
        <v>0.3785455</v>
      </c>
      <c r="J3" s="6">
        <v>0.3785455</v>
      </c>
      <c r="K3" s="6">
        <v>0.3785455</v>
      </c>
      <c r="L3" s="6">
        <v>0.5349309999999999</v>
      </c>
      <c r="M3" s="6">
        <v>0.7295337599999999</v>
      </c>
      <c r="N3" s="6">
        <v>1.107931</v>
      </c>
      <c r="O3" s="6">
        <v>1.307686</v>
      </c>
      <c r="P3" s="6">
        <v>1.403843</v>
      </c>
      <c r="Q3" s="6">
        <v>1.5</v>
      </c>
      <c r="R3" s="6">
        <v>1.62653582666667</v>
      </c>
      <c r="S3" s="6">
        <v>1.91561194666667</v>
      </c>
      <c r="T3" s="6">
        <v>2.20468806666667</v>
      </c>
      <c r="U3" s="6">
        <v>2.3523440333333347</v>
      </c>
      <c r="V3" s="6">
        <v>2.5</v>
      </c>
      <c r="W3" s="6">
        <v>2.5</v>
      </c>
      <c r="X3" s="2">
        <v>2.5</v>
      </c>
      <c r="Y3" s="2">
        <v>2.5</v>
      </c>
    </row>
    <row r="4" spans="1:25" ht="12.75">
      <c r="A4" s="1" t="s">
        <v>5</v>
      </c>
      <c r="B4" s="5" t="s">
        <v>102</v>
      </c>
      <c r="C4" s="6">
        <v>0.7053186124800002</v>
      </c>
      <c r="D4" s="6">
        <v>0.6593684705280002</v>
      </c>
      <c r="E4" s="6">
        <v>0.6134183285760002</v>
      </c>
      <c r="F4" s="6">
        <v>0.5674681866240002</v>
      </c>
      <c r="G4" s="6">
        <v>0.5215180446720002</v>
      </c>
      <c r="H4" s="6">
        <v>0.47556790272000005</v>
      </c>
      <c r="I4" s="6">
        <v>0.441066</v>
      </c>
      <c r="J4" s="6">
        <v>0.4039236</v>
      </c>
      <c r="K4" s="6">
        <v>0.313389</v>
      </c>
      <c r="L4" s="6">
        <v>0.1485696</v>
      </c>
      <c r="M4" s="6">
        <v>0.1720158023808</v>
      </c>
      <c r="N4" s="6">
        <v>0.161829652032</v>
      </c>
      <c r="O4" s="6">
        <v>0.15393699215999998</v>
      </c>
      <c r="P4" s="6">
        <v>0.1529248037184</v>
      </c>
      <c r="Q4" s="6">
        <v>0.1648461342528</v>
      </c>
      <c r="R4" s="6">
        <v>0.17140125939840004</v>
      </c>
      <c r="S4" s="6">
        <v>0.16330576017600001</v>
      </c>
      <c r="T4" s="6">
        <v>0.1368743870016</v>
      </c>
      <c r="U4" s="6">
        <v>0.006406510175999999</v>
      </c>
      <c r="V4" s="6">
        <v>0.006053047545600002</v>
      </c>
      <c r="W4" s="6">
        <v>0.005434487942399999</v>
      </c>
      <c r="X4" s="2">
        <v>0.0034462606464</v>
      </c>
      <c r="Y4" s="2">
        <v>0.0010965374784</v>
      </c>
    </row>
    <row r="5" spans="1:25" ht="12.75">
      <c r="A5" s="1" t="s">
        <v>6</v>
      </c>
      <c r="B5" s="5" t="s">
        <v>57</v>
      </c>
      <c r="C5" s="6">
        <v>2.8212744499200006</v>
      </c>
      <c r="D5" s="6">
        <v>2.6374738821120007</v>
      </c>
      <c r="E5" s="6">
        <v>2.453673314304001</v>
      </c>
      <c r="F5" s="6">
        <v>2.269872746496001</v>
      </c>
      <c r="G5" s="6">
        <v>2.086072178688001</v>
      </c>
      <c r="H5" s="6">
        <v>1.9022716108800002</v>
      </c>
      <c r="I5" s="6">
        <v>2.499374</v>
      </c>
      <c r="J5" s="6">
        <v>2.2889003999999997</v>
      </c>
      <c r="K5" s="6">
        <v>1.775871</v>
      </c>
      <c r="L5" s="6">
        <v>0.8418944</v>
      </c>
      <c r="M5" s="6">
        <v>0.7056158424192</v>
      </c>
      <c r="N5" s="6">
        <v>0.790109477568</v>
      </c>
      <c r="O5" s="6">
        <v>0.87230962224</v>
      </c>
      <c r="P5" s="6">
        <v>0.8873799834816</v>
      </c>
      <c r="Q5" s="6">
        <v>0.9055833089472</v>
      </c>
      <c r="R5" s="6">
        <v>1.0617013262016</v>
      </c>
      <c r="S5" s="6">
        <v>1.011555823824</v>
      </c>
      <c r="T5" s="6">
        <v>1.0962281985984</v>
      </c>
      <c r="U5" s="6">
        <v>0.037776318624</v>
      </c>
      <c r="V5" s="6">
        <v>0.0381297812544</v>
      </c>
      <c r="W5" s="6">
        <v>0.03874834085760001</v>
      </c>
      <c r="X5" s="2">
        <v>0.04110690059136</v>
      </c>
      <c r="Y5" s="2">
        <v>0.012961635321600001</v>
      </c>
    </row>
    <row r="6" spans="1:25" ht="12.75">
      <c r="A6" s="1" t="s">
        <v>7</v>
      </c>
      <c r="B6" s="5" t="s">
        <v>58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2">
        <v>0</v>
      </c>
      <c r="Y6" s="2">
        <v>0</v>
      </c>
    </row>
    <row r="7" spans="1:25" ht="12.75">
      <c r="A7" s="1" t="s">
        <v>8</v>
      </c>
      <c r="B7" s="5" t="s">
        <v>59</v>
      </c>
      <c r="C7" s="6">
        <v>1.1820470548626556</v>
      </c>
      <c r="D7" s="6">
        <v>1.1121340124620895</v>
      </c>
      <c r="E7" s="6">
        <v>1.032065089403469</v>
      </c>
      <c r="F7" s="6">
        <v>0.975234877163788</v>
      </c>
      <c r="G7" s="6">
        <v>0.9758022447983161</v>
      </c>
      <c r="H7" s="6">
        <v>0.9243687</v>
      </c>
      <c r="I7" s="6">
        <v>0.7966430999999999</v>
      </c>
      <c r="J7" s="6">
        <v>0.6617041</v>
      </c>
      <c r="K7" s="6">
        <v>0.5782465</v>
      </c>
      <c r="L7" s="6">
        <v>0.5238805</v>
      </c>
      <c r="M7" s="6">
        <v>0.43532638308</v>
      </c>
      <c r="N7" s="6">
        <v>0.7401063141900001</v>
      </c>
      <c r="O7" s="6">
        <v>1.03486770519</v>
      </c>
      <c r="P7" s="6">
        <v>1.15205261703</v>
      </c>
      <c r="Q7" s="6">
        <v>0.9602673417900001</v>
      </c>
      <c r="R7" s="6">
        <v>0.9107645824199999</v>
      </c>
      <c r="S7" s="6">
        <v>1.6196395779000001</v>
      </c>
      <c r="T7" s="6">
        <v>1.2143625391800001</v>
      </c>
      <c r="U7" s="6">
        <v>1.4832418298999999</v>
      </c>
      <c r="V7" s="6">
        <v>3.6278851262100003</v>
      </c>
      <c r="W7" s="6">
        <v>1.15116979725</v>
      </c>
      <c r="X7" s="2">
        <v>0.9365002433999999</v>
      </c>
      <c r="Y7" s="2">
        <v>0.523625097</v>
      </c>
    </row>
    <row r="8" spans="1:25" ht="12.75">
      <c r="A8" s="1" t="s">
        <v>10</v>
      </c>
      <c r="B8" s="5" t="s">
        <v>60</v>
      </c>
      <c r="C8" s="6">
        <v>77.02925573773143</v>
      </c>
      <c r="D8" s="6">
        <v>72.47330375568296</v>
      </c>
      <c r="E8" s="6">
        <v>67.25553384918474</v>
      </c>
      <c r="F8" s="6">
        <v>63.55213732682837</v>
      </c>
      <c r="G8" s="6">
        <v>63.589110395233384</v>
      </c>
      <c r="H8" s="6">
        <v>60.237393</v>
      </c>
      <c r="I8" s="6">
        <v>62.065017</v>
      </c>
      <c r="J8" s="6">
        <v>66.473106</v>
      </c>
      <c r="K8" s="6">
        <v>65.787476</v>
      </c>
      <c r="L8" s="6">
        <v>64.706285</v>
      </c>
      <c r="M8" s="6">
        <v>67.999589</v>
      </c>
      <c r="N8" s="6">
        <v>69.043043</v>
      </c>
      <c r="O8" s="6">
        <v>69.04536399999999</v>
      </c>
      <c r="P8" s="6">
        <v>61.88800499999999</v>
      </c>
      <c r="Q8" s="6">
        <v>59.149039</v>
      </c>
      <c r="R8" s="6">
        <v>60.75383099999999</v>
      </c>
      <c r="S8" s="6">
        <v>60.6099</v>
      </c>
      <c r="T8" s="6">
        <v>61.339272</v>
      </c>
      <c r="U8" s="6">
        <v>57.85187900000001</v>
      </c>
      <c r="V8" s="6">
        <v>50.172635</v>
      </c>
      <c r="W8" s="6">
        <v>54.605161</v>
      </c>
      <c r="X8" s="2">
        <v>56.088953</v>
      </c>
      <c r="Y8" s="2">
        <v>57.442167000000005</v>
      </c>
    </row>
    <row r="9" spans="1:25" ht="12.75">
      <c r="A9" s="1" t="s">
        <v>14</v>
      </c>
      <c r="B9" s="5" t="s">
        <v>64</v>
      </c>
      <c r="C9" s="6">
        <v>33514.4631384078</v>
      </c>
      <c r="D9" s="6">
        <v>32996.865252100346</v>
      </c>
      <c r="E9" s="6">
        <v>31961.669479485434</v>
      </c>
      <c r="F9" s="6">
        <v>30958.823574764738</v>
      </c>
      <c r="G9" s="6">
        <v>31994.019347379653</v>
      </c>
      <c r="H9" s="6">
        <v>32349.867894216026</v>
      </c>
      <c r="I9" s="6">
        <v>35550.71390243902</v>
      </c>
      <c r="J9" s="6">
        <v>37064.20870209059</v>
      </c>
      <c r="K9" s="6">
        <v>38241.57756097561</v>
      </c>
      <c r="L9" s="6">
        <v>34866.02784843205</v>
      </c>
      <c r="M9" s="6">
        <v>24051.407185999997</v>
      </c>
      <c r="N9" s="6">
        <v>18579.254705500003</v>
      </c>
      <c r="O9" s="6">
        <v>19095.147021999997</v>
      </c>
      <c r="P9" s="6">
        <v>15465.415455999999</v>
      </c>
      <c r="Q9" s="6">
        <v>10630.1515775</v>
      </c>
      <c r="R9" s="6">
        <v>11418.9724695</v>
      </c>
      <c r="S9" s="6">
        <v>10354.955210499998</v>
      </c>
      <c r="T9" s="6">
        <v>10205.430116500002</v>
      </c>
      <c r="U9" s="6">
        <v>9061.087391000001</v>
      </c>
      <c r="V9" s="6">
        <v>7931.018871</v>
      </c>
      <c r="W9" s="6">
        <v>9043.062115188997</v>
      </c>
      <c r="X9" s="2">
        <v>8552.898279584242</v>
      </c>
      <c r="Y9" s="2">
        <v>8802.394218296464</v>
      </c>
    </row>
    <row r="10" spans="1:25" ht="12.75">
      <c r="A10" s="1" t="s">
        <v>15</v>
      </c>
      <c r="B10" s="5" t="s">
        <v>65</v>
      </c>
      <c r="C10" s="6">
        <v>22.3776</v>
      </c>
      <c r="D10" s="6">
        <v>22.032000000000004</v>
      </c>
      <c r="E10" s="6">
        <v>21.3408</v>
      </c>
      <c r="F10" s="6">
        <v>20.671200000000002</v>
      </c>
      <c r="G10" s="6">
        <v>21.362400000000004</v>
      </c>
      <c r="H10" s="6">
        <v>21.6</v>
      </c>
      <c r="I10" s="6">
        <v>25.44</v>
      </c>
      <c r="J10" s="6">
        <v>31.02</v>
      </c>
      <c r="K10" s="6">
        <v>35.6</v>
      </c>
      <c r="L10" s="6">
        <v>31.36</v>
      </c>
      <c r="M10" s="6">
        <v>29.12</v>
      </c>
      <c r="N10" s="6">
        <v>35.92</v>
      </c>
      <c r="O10" s="6">
        <v>35.38</v>
      </c>
      <c r="P10" s="6">
        <v>35.38</v>
      </c>
      <c r="Q10" s="6">
        <v>35.38</v>
      </c>
      <c r="R10" s="6">
        <v>37.6</v>
      </c>
      <c r="S10" s="6">
        <v>35</v>
      </c>
      <c r="T10" s="6">
        <v>36.16</v>
      </c>
      <c r="U10" s="6">
        <v>29.76</v>
      </c>
      <c r="V10" s="6">
        <v>30.54</v>
      </c>
      <c r="W10" s="6">
        <v>36.4</v>
      </c>
      <c r="X10" s="2">
        <v>26.32</v>
      </c>
      <c r="Y10" s="2">
        <v>24.66</v>
      </c>
    </row>
    <row r="11" spans="1:25" ht="12.75">
      <c r="A11" s="1" t="s">
        <v>21</v>
      </c>
      <c r="B11" s="5" t="s">
        <v>99</v>
      </c>
      <c r="C11" s="6">
        <v>302.97597239129453</v>
      </c>
      <c r="D11" s="6">
        <v>303.6607045758353</v>
      </c>
      <c r="E11" s="6">
        <v>314.6136473334092</v>
      </c>
      <c r="F11" s="6">
        <v>314.8756197683853</v>
      </c>
      <c r="G11" s="6">
        <v>329.1108414996284</v>
      </c>
      <c r="H11" s="6">
        <v>339.91269962539064</v>
      </c>
      <c r="I11" s="6">
        <v>362.0519678210708</v>
      </c>
      <c r="J11" s="6">
        <v>385.3424870868244</v>
      </c>
      <c r="K11" s="6">
        <v>406.8372444388532</v>
      </c>
      <c r="L11" s="6">
        <v>434.1493757804419</v>
      </c>
      <c r="M11" s="6">
        <v>481.87975769117475</v>
      </c>
      <c r="N11" s="6">
        <v>554.6122889071703</v>
      </c>
      <c r="O11" s="6">
        <v>627.6394028924406</v>
      </c>
      <c r="P11" s="6">
        <v>1608.7722643762827</v>
      </c>
      <c r="Q11" s="6">
        <v>4046.726844118908</v>
      </c>
      <c r="R11" s="6">
        <v>5909.870271589607</v>
      </c>
      <c r="S11" s="6">
        <v>7569.05226450786</v>
      </c>
      <c r="T11" s="6">
        <v>9271.635239973664</v>
      </c>
      <c r="U11" s="6">
        <v>12054.434754328802</v>
      </c>
      <c r="V11" s="6">
        <v>13794.642012957484</v>
      </c>
      <c r="W11" s="6">
        <v>14952.3987562228</v>
      </c>
      <c r="X11" s="2">
        <v>16017.370104763657</v>
      </c>
      <c r="Y11" s="2">
        <v>16835.57347673364</v>
      </c>
    </row>
    <row r="12" spans="1:25" ht="12.75">
      <c r="A12" s="1" t="s">
        <v>22</v>
      </c>
      <c r="B12" s="5" t="s">
        <v>100</v>
      </c>
      <c r="C12" s="6">
        <v>22.616050972593264</v>
      </c>
      <c r="D12" s="6">
        <v>22.667163732017467</v>
      </c>
      <c r="E12" s="6">
        <v>23.48476094855603</v>
      </c>
      <c r="F12" s="6">
        <v>23.504316235056386</v>
      </c>
      <c r="G12" s="6">
        <v>24.566923602033235</v>
      </c>
      <c r="H12" s="6">
        <v>25.37324290201868</v>
      </c>
      <c r="I12" s="6">
        <v>24.550848112524356</v>
      </c>
      <c r="J12" s="6">
        <v>25.260382358296198</v>
      </c>
      <c r="K12" s="6">
        <v>27.344778298666313</v>
      </c>
      <c r="L12" s="6">
        <v>26.781245879178663</v>
      </c>
      <c r="M12" s="6">
        <v>30.922951698303223</v>
      </c>
      <c r="N12" s="6">
        <v>30.39462113380432</v>
      </c>
      <c r="O12" s="6">
        <v>32.04067087173462</v>
      </c>
      <c r="P12" s="6">
        <v>32.89325189590454</v>
      </c>
      <c r="Q12" s="6">
        <v>34.81370860338211</v>
      </c>
      <c r="R12" s="6">
        <v>66.4288489818573</v>
      </c>
      <c r="S12" s="6">
        <v>81.00530904531479</v>
      </c>
      <c r="T12" s="6">
        <v>103.58555817604065</v>
      </c>
      <c r="U12" s="6">
        <v>125.44049470312893</v>
      </c>
      <c r="V12" s="6">
        <v>165.23370015621185</v>
      </c>
      <c r="W12" s="6">
        <v>202.88034045696259</v>
      </c>
      <c r="X12" s="2">
        <v>211.774274289608</v>
      </c>
      <c r="Y12" s="2">
        <v>242.55688613653183</v>
      </c>
    </row>
    <row r="13" spans="1:25" ht="12.75">
      <c r="A13" s="1" t="s">
        <v>23</v>
      </c>
      <c r="B13" s="5" t="s">
        <v>101</v>
      </c>
      <c r="C13" s="6">
        <v>93.69140561069483</v>
      </c>
      <c r="D13" s="6">
        <v>93.90315019337632</v>
      </c>
      <c r="E13" s="6">
        <v>97.29020625076305</v>
      </c>
      <c r="F13" s="6">
        <v>97.37121784211286</v>
      </c>
      <c r="G13" s="6">
        <v>101.77327627154364</v>
      </c>
      <c r="H13" s="6">
        <v>105.11361135825776</v>
      </c>
      <c r="I13" s="6">
        <v>112.44050318591754</v>
      </c>
      <c r="J13" s="6">
        <v>118.67103052062645</v>
      </c>
      <c r="K13" s="6">
        <v>123.42670416863464</v>
      </c>
      <c r="L13" s="6">
        <v>130.70160444854648</v>
      </c>
      <c r="M13" s="6">
        <v>126.85373424366117</v>
      </c>
      <c r="N13" s="6">
        <v>126.34271329268813</v>
      </c>
      <c r="O13" s="6">
        <v>127.69985246658325</v>
      </c>
      <c r="P13" s="6">
        <v>122.42502955161035</v>
      </c>
      <c r="Q13" s="6">
        <v>122.7159029096365</v>
      </c>
      <c r="R13" s="6">
        <v>123.96375677734613</v>
      </c>
      <c r="S13" s="6">
        <v>123.84228667686693</v>
      </c>
      <c r="T13" s="6">
        <v>127.4742316454649</v>
      </c>
      <c r="U13" s="6">
        <v>118.97099075838923</v>
      </c>
      <c r="V13" s="6">
        <v>124.01621711999178</v>
      </c>
      <c r="W13" s="6">
        <v>118.74472210556269</v>
      </c>
      <c r="X13" s="2">
        <v>127.66266685025766</v>
      </c>
      <c r="Y13" s="2">
        <v>126.13913686387241</v>
      </c>
    </row>
    <row r="14" spans="1:25" ht="12.75">
      <c r="A14" s="1" t="s">
        <v>24</v>
      </c>
      <c r="B14" s="5" t="s">
        <v>70</v>
      </c>
      <c r="C14" s="6">
        <v>11.257069284507073</v>
      </c>
      <c r="D14" s="6">
        <v>11.282510502112123</v>
      </c>
      <c r="E14" s="6">
        <v>11.68946698291189</v>
      </c>
      <c r="F14" s="6">
        <v>11.699200566165645</v>
      </c>
      <c r="G14" s="6">
        <v>12.228110090060055</v>
      </c>
      <c r="H14" s="6">
        <v>12.629453022845754</v>
      </c>
      <c r="I14" s="6">
        <v>11.449094482860472</v>
      </c>
      <c r="J14" s="6">
        <v>13.148378348442947</v>
      </c>
      <c r="K14" s="6">
        <v>12.690540972327454</v>
      </c>
      <c r="L14" s="6">
        <v>13.794282692962787</v>
      </c>
      <c r="M14" s="6">
        <v>11.448993682861328</v>
      </c>
      <c r="N14" s="6">
        <v>11.957942962646484</v>
      </c>
      <c r="O14" s="6">
        <v>12.87004280090332</v>
      </c>
      <c r="P14" s="6">
        <v>14.971983909606934</v>
      </c>
      <c r="Q14" s="6">
        <v>15.904521942138672</v>
      </c>
      <c r="R14" s="6">
        <v>17.082658767700195</v>
      </c>
      <c r="S14" s="6">
        <v>17.989845275878906</v>
      </c>
      <c r="T14" s="6">
        <v>18.89471435546875</v>
      </c>
      <c r="U14" s="6">
        <v>19.654905319213867</v>
      </c>
      <c r="V14" s="6">
        <v>28.193890511989594</v>
      </c>
      <c r="W14" s="6">
        <v>22.827916264533997</v>
      </c>
      <c r="X14" s="2">
        <v>20.23116059228778</v>
      </c>
      <c r="Y14" s="2">
        <v>18.328236892819405</v>
      </c>
    </row>
    <row r="15" spans="1:25" ht="12.75">
      <c r="A15" s="1" t="s">
        <v>25</v>
      </c>
      <c r="B15" s="5" t="s">
        <v>71</v>
      </c>
      <c r="C15" s="6">
        <v>24.832073535160387</v>
      </c>
      <c r="D15" s="6">
        <v>24.88819455302265</v>
      </c>
      <c r="E15" s="6">
        <v>25.785903628220233</v>
      </c>
      <c r="F15" s="6">
        <v>25.807375029791018</v>
      </c>
      <c r="G15" s="6">
        <v>26.97410145376965</v>
      </c>
      <c r="H15" s="6">
        <v>27.85942755134175</v>
      </c>
      <c r="I15" s="6">
        <v>29.625221183587204</v>
      </c>
      <c r="J15" s="6">
        <v>28.156283503955308</v>
      </c>
      <c r="K15" s="6">
        <v>28.593429140645178</v>
      </c>
      <c r="L15" s="6">
        <v>28.71448271037135</v>
      </c>
      <c r="M15" s="6">
        <v>29.54443249106407</v>
      </c>
      <c r="N15" s="6">
        <v>31.44026294350624</v>
      </c>
      <c r="O15" s="6">
        <v>34.048402428627014</v>
      </c>
      <c r="P15" s="6">
        <v>33.53536215424538</v>
      </c>
      <c r="Q15" s="6">
        <v>33.53883544355631</v>
      </c>
      <c r="R15" s="6">
        <v>33.83604288101196</v>
      </c>
      <c r="S15" s="6">
        <v>34.97334212064743</v>
      </c>
      <c r="T15" s="6">
        <v>35.413459330797195</v>
      </c>
      <c r="U15" s="6">
        <v>37.59522224962711</v>
      </c>
      <c r="V15" s="6">
        <v>41.58304680790752</v>
      </c>
      <c r="W15" s="6">
        <v>45.13455181568861</v>
      </c>
      <c r="X15" s="2">
        <v>46.927761156111956</v>
      </c>
      <c r="Y15" s="2">
        <v>46.80725020170212</v>
      </c>
    </row>
    <row r="16" spans="1:25" ht="12.75">
      <c r="A16" s="1" t="s">
        <v>26</v>
      </c>
      <c r="B16" s="5" t="s">
        <v>72</v>
      </c>
      <c r="C16" s="6">
        <v>1.0404155011764706</v>
      </c>
      <c r="D16" s="6">
        <v>1.0603448092705883</v>
      </c>
      <c r="E16" s="6">
        <v>1.080274117364706</v>
      </c>
      <c r="F16" s="6">
        <v>1.1002034254588235</v>
      </c>
      <c r="G16" s="6">
        <v>1.1201327335529412</v>
      </c>
      <c r="H16" s="6">
        <v>1.1400620416470586</v>
      </c>
      <c r="I16" s="6">
        <v>0.7131436000000001</v>
      </c>
      <c r="J16" s="6">
        <v>0.763638</v>
      </c>
      <c r="K16" s="6">
        <v>0.5839012000000001</v>
      </c>
      <c r="L16" s="6">
        <v>0.688947</v>
      </c>
      <c r="M16" s="6">
        <v>1.3054489411764707</v>
      </c>
      <c r="N16" s="6">
        <v>1.273129941176471</v>
      </c>
      <c r="O16" s="6">
        <v>1.2746680882352943</v>
      </c>
      <c r="P16" s="6">
        <v>1.430719705882353</v>
      </c>
      <c r="Q16" s="6">
        <v>1.2033487941176473</v>
      </c>
      <c r="R16" s="6">
        <v>1.0080732941176471</v>
      </c>
      <c r="S16" s="6">
        <v>0.9089370294117649</v>
      </c>
      <c r="T16" s="6">
        <v>1.5446788823529416</v>
      </c>
      <c r="U16" s="6">
        <v>0.8246724705882352</v>
      </c>
      <c r="V16" s="6">
        <v>0.6223125588235294</v>
      </c>
      <c r="W16" s="6">
        <v>0.6856160294117648</v>
      </c>
      <c r="X16" s="2">
        <v>0.23588661764705884</v>
      </c>
      <c r="Y16" s="2">
        <v>0.1441969117647059</v>
      </c>
    </row>
    <row r="17" spans="1:25" ht="12.75">
      <c r="A17" s="1" t="s">
        <v>27</v>
      </c>
      <c r="B17" s="5" t="s">
        <v>73</v>
      </c>
      <c r="C17" s="6">
        <v>1.1906254367999998</v>
      </c>
      <c r="D17" s="6">
        <v>1.250857076544</v>
      </c>
      <c r="E17" s="6">
        <v>1.311088716288</v>
      </c>
      <c r="F17" s="6">
        <v>1.3713203560320002</v>
      </c>
      <c r="G17" s="6">
        <v>1.4315519957760003</v>
      </c>
      <c r="H17" s="6">
        <v>1.49178363552</v>
      </c>
      <c r="I17" s="6">
        <v>1.810692</v>
      </c>
      <c r="J17" s="6">
        <v>1.7082</v>
      </c>
      <c r="K17" s="6">
        <v>1.716741</v>
      </c>
      <c r="L17" s="6">
        <v>1.665495</v>
      </c>
      <c r="M17" s="6">
        <v>0.9870000000000002</v>
      </c>
      <c r="N17" s="6">
        <v>0.9870000000000002</v>
      </c>
      <c r="O17" s="6">
        <v>0.9660000000000001</v>
      </c>
      <c r="P17" s="6">
        <v>0.9233000000000002</v>
      </c>
      <c r="Q17" s="6">
        <v>0.93996</v>
      </c>
      <c r="R17" s="6">
        <v>0.9539600000000003</v>
      </c>
      <c r="S17" s="6">
        <v>0.910042</v>
      </c>
      <c r="T17" s="6">
        <v>0.8597120000000001</v>
      </c>
      <c r="U17" s="6">
        <v>0.8425900000000001</v>
      </c>
      <c r="V17" s="6">
        <v>0.810579</v>
      </c>
      <c r="W17" s="6">
        <v>0.7910000000000001</v>
      </c>
      <c r="X17" s="2">
        <v>0.8551759999999999</v>
      </c>
      <c r="Y17" s="2">
        <v>0.85806</v>
      </c>
    </row>
    <row r="18" spans="1:25" ht="12.75">
      <c r="A18" s="1" t="s">
        <v>28</v>
      </c>
      <c r="B18" s="5" t="s">
        <v>74</v>
      </c>
      <c r="C18" s="6">
        <v>0.1344006007776</v>
      </c>
      <c r="D18" s="6">
        <v>0.1308637428624</v>
      </c>
      <c r="E18" s="6">
        <v>0.1273268849472</v>
      </c>
      <c r="F18" s="6">
        <v>0.12379002703199998</v>
      </c>
      <c r="G18" s="6">
        <v>0.12025316911679998</v>
      </c>
      <c r="H18" s="6">
        <v>0.11671631120159999</v>
      </c>
      <c r="I18" s="6">
        <v>0.148815</v>
      </c>
      <c r="J18" s="6">
        <v>0.14535420000000002</v>
      </c>
      <c r="K18" s="6">
        <v>0.1496802</v>
      </c>
      <c r="L18" s="6">
        <v>0.1635234</v>
      </c>
      <c r="M18" s="6">
        <v>0.138572</v>
      </c>
      <c r="N18" s="6">
        <v>0.14847</v>
      </c>
      <c r="O18" s="6">
        <v>0.14281400000000002</v>
      </c>
      <c r="P18" s="6">
        <v>0.14705600000000002</v>
      </c>
      <c r="Q18" s="6">
        <v>0.15624700000000002</v>
      </c>
      <c r="R18" s="6">
        <v>0.15907500000000002</v>
      </c>
      <c r="S18" s="6">
        <v>0.15271200000000001</v>
      </c>
      <c r="T18" s="6">
        <v>0.15907500000000002</v>
      </c>
      <c r="U18" s="6">
        <v>0.14917700000000003</v>
      </c>
      <c r="V18" s="6">
        <v>0.157661</v>
      </c>
      <c r="W18" s="6">
        <v>0.1414</v>
      </c>
      <c r="X18" s="2">
        <v>0.178871</v>
      </c>
      <c r="Y18" s="2">
        <v>0.16402400000000003</v>
      </c>
    </row>
    <row r="19" spans="1:25" ht="12.75">
      <c r="A19" s="1" t="s">
        <v>29</v>
      </c>
      <c r="B19" s="5" t="s">
        <v>75</v>
      </c>
      <c r="C19" s="6">
        <v>12.96366412047059</v>
      </c>
      <c r="D19" s="6">
        <v>12.946250908009413</v>
      </c>
      <c r="E19" s="6">
        <v>12.928837695548236</v>
      </c>
      <c r="F19" s="6">
        <v>12.911424483087059</v>
      </c>
      <c r="G19" s="6">
        <v>12.894011270625882</v>
      </c>
      <c r="H19" s="6">
        <v>12.876598058164706</v>
      </c>
      <c r="I19" s="6">
        <v>12.550664778258824</v>
      </c>
      <c r="J19" s="6">
        <v>12.550664778258824</v>
      </c>
      <c r="K19" s="6">
        <v>12.550664778258824</v>
      </c>
      <c r="L19" s="6">
        <v>12.550664778258824</v>
      </c>
      <c r="M19" s="6">
        <v>12.588232810233292</v>
      </c>
      <c r="N19" s="6">
        <v>13.524368631931502</v>
      </c>
      <c r="O19" s="6">
        <v>13.027605757285421</v>
      </c>
      <c r="P19" s="6">
        <v>12.531101006554294</v>
      </c>
      <c r="Q19" s="6">
        <v>12.22577156602353</v>
      </c>
      <c r="R19" s="6">
        <v>12.021548471295425</v>
      </c>
      <c r="S19" s="6">
        <v>13.318294140584651</v>
      </c>
      <c r="T19" s="6">
        <v>13.85428381385119</v>
      </c>
      <c r="U19" s="6">
        <v>14.40724448482188</v>
      </c>
      <c r="V19" s="6">
        <v>14.172144248176007</v>
      </c>
      <c r="W19" s="6">
        <v>14.218703623864638</v>
      </c>
      <c r="X19" s="2">
        <v>14.530160413208781</v>
      </c>
      <c r="Y19" s="2">
        <v>14.158361431762486</v>
      </c>
    </row>
    <row r="20" spans="1:25" ht="12.75">
      <c r="A20" s="1" t="s">
        <v>30</v>
      </c>
      <c r="B20" s="5" t="s">
        <v>76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2">
        <v>0</v>
      </c>
      <c r="Y20" s="2">
        <v>0</v>
      </c>
    </row>
    <row r="21" spans="1:25" ht="12.75">
      <c r="A21" s="1" t="s">
        <v>31</v>
      </c>
      <c r="B21" s="5" t="s">
        <v>77</v>
      </c>
      <c r="C21" s="6">
        <v>10.879239981181012</v>
      </c>
      <c r="D21" s="6">
        <v>10.989784172428525</v>
      </c>
      <c r="E21" s="6">
        <v>11.100328363676038</v>
      </c>
      <c r="F21" s="6">
        <v>11.21087255492355</v>
      </c>
      <c r="G21" s="6">
        <v>11.321416746171064</v>
      </c>
      <c r="H21" s="6">
        <v>11.43196093741858</v>
      </c>
      <c r="I21" s="6">
        <v>10.982649733796553</v>
      </c>
      <c r="J21" s="6">
        <v>11.842876420805467</v>
      </c>
      <c r="K21" s="6">
        <v>13.063775265979615</v>
      </c>
      <c r="L21" s="6">
        <v>13.736558398366034</v>
      </c>
      <c r="M21" s="6">
        <v>14.879798986371162</v>
      </c>
      <c r="N21" s="6">
        <v>13.29309271686073</v>
      </c>
      <c r="O21" s="6">
        <v>13.993891214668363</v>
      </c>
      <c r="P21" s="6">
        <v>15.615757451493788</v>
      </c>
      <c r="Q21" s="6">
        <v>15.620274555907669</v>
      </c>
      <c r="R21" s="6">
        <v>15.91749147359985</v>
      </c>
      <c r="S21" s="6">
        <v>16.067171420987375</v>
      </c>
      <c r="T21" s="6">
        <v>15.481059960406334</v>
      </c>
      <c r="U21" s="6">
        <v>15.426354288538999</v>
      </c>
      <c r="V21" s="6">
        <v>14.950122921253403</v>
      </c>
      <c r="W21" s="6">
        <v>14.85867718624525</v>
      </c>
      <c r="X21" s="2">
        <v>15.159675436971863</v>
      </c>
      <c r="Y21" s="2">
        <v>15.220324828181564</v>
      </c>
    </row>
    <row r="22" spans="1:25" ht="12.75">
      <c r="A22" s="1" t="s">
        <v>32</v>
      </c>
      <c r="B22" s="5" t="s">
        <v>78</v>
      </c>
      <c r="C22" s="6">
        <v>0.01873301150019576</v>
      </c>
      <c r="D22" s="6">
        <v>0.020606312650215338</v>
      </c>
      <c r="E22" s="6">
        <v>0.022479613800234916</v>
      </c>
      <c r="F22" s="6">
        <v>0.024352914950254493</v>
      </c>
      <c r="G22" s="6">
        <v>0.02622621610027407</v>
      </c>
      <c r="H22" s="6">
        <v>0.028099517250293644</v>
      </c>
      <c r="I22" s="6">
        <v>0.04747487996822882</v>
      </c>
      <c r="J22" s="6">
        <v>0.04747487996822882</v>
      </c>
      <c r="K22" s="6">
        <v>0.04747487996822882</v>
      </c>
      <c r="L22" s="6">
        <v>0.04747487996822882</v>
      </c>
      <c r="M22" s="6">
        <v>0.04750687800873342</v>
      </c>
      <c r="N22" s="6">
        <v>0.05217910444403767</v>
      </c>
      <c r="O22" s="6">
        <v>0.057313997583124957</v>
      </c>
      <c r="P22" s="6">
        <v>0.05828941176470589</v>
      </c>
      <c r="Q22" s="6">
        <v>0.05828941176470589</v>
      </c>
      <c r="R22" s="6">
        <v>0.05828941176470589</v>
      </c>
      <c r="S22" s="6">
        <v>0.05828941176470589</v>
      </c>
      <c r="T22" s="6">
        <v>0.05828941176470589</v>
      </c>
      <c r="U22" s="6">
        <v>0.05828941176470589</v>
      </c>
      <c r="V22" s="6">
        <v>0.05828941176470589</v>
      </c>
      <c r="W22" s="6">
        <v>0.05828941176470589</v>
      </c>
      <c r="X22" s="2">
        <v>0.05828941176470589</v>
      </c>
      <c r="Y22" s="2">
        <v>0.05828941176470589</v>
      </c>
    </row>
    <row r="23" spans="1:25" ht="12.75">
      <c r="A23" s="1" t="s">
        <v>33</v>
      </c>
      <c r="B23" s="5" t="s">
        <v>79</v>
      </c>
      <c r="C23" s="6">
        <v>6.75169</v>
      </c>
      <c r="D23" s="6">
        <v>6.75169</v>
      </c>
      <c r="E23" s="6">
        <v>6.75169</v>
      </c>
      <c r="F23" s="6">
        <v>6.75169</v>
      </c>
      <c r="G23" s="6">
        <v>6.75169</v>
      </c>
      <c r="H23" s="6">
        <v>6.75169</v>
      </c>
      <c r="I23" s="6">
        <v>6.75169</v>
      </c>
      <c r="J23" s="6">
        <v>6.75169</v>
      </c>
      <c r="K23" s="6">
        <v>6.75169</v>
      </c>
      <c r="L23" s="6">
        <v>6.947594601463708</v>
      </c>
      <c r="M23" s="6">
        <v>6.81239225046909</v>
      </c>
      <c r="N23" s="6">
        <v>6.81239225046909</v>
      </c>
      <c r="O23" s="6">
        <v>6.81239225046909</v>
      </c>
      <c r="P23" s="6">
        <v>6.81239225046909</v>
      </c>
      <c r="Q23" s="6">
        <v>6.81239225046909</v>
      </c>
      <c r="R23" s="6">
        <v>6.81239225046909</v>
      </c>
      <c r="S23" s="6">
        <v>6.81239225046909</v>
      </c>
      <c r="T23" s="6">
        <v>6.81239225046909</v>
      </c>
      <c r="U23" s="6">
        <v>6.81239225046909</v>
      </c>
      <c r="V23" s="6">
        <v>6.75169</v>
      </c>
      <c r="W23" s="6">
        <v>6.75169</v>
      </c>
      <c r="X23" s="2">
        <v>6.75169</v>
      </c>
      <c r="Y23" s="2">
        <v>6.75169</v>
      </c>
    </row>
    <row r="24" spans="1:25" ht="12.75">
      <c r="A24" s="1" t="s">
        <v>34</v>
      </c>
      <c r="B24" s="5" t="s">
        <v>80</v>
      </c>
      <c r="C24" s="6">
        <v>0.04367451767178641</v>
      </c>
      <c r="D24" s="6">
        <v>0.04367451767178641</v>
      </c>
      <c r="E24" s="6">
        <v>0.04367451767178641</v>
      </c>
      <c r="F24" s="6">
        <v>0.04367451767178641</v>
      </c>
      <c r="G24" s="6">
        <v>0.04367451767178641</v>
      </c>
      <c r="H24" s="6">
        <v>0.04367451767178641</v>
      </c>
      <c r="I24" s="6">
        <v>0.04367451767178641</v>
      </c>
      <c r="J24" s="6">
        <v>0.04367451767178641</v>
      </c>
      <c r="K24" s="6">
        <v>0.04367451767178641</v>
      </c>
      <c r="L24" s="6">
        <v>0.04367451767178641</v>
      </c>
      <c r="M24" s="6">
        <v>0.04370395427039214</v>
      </c>
      <c r="N24" s="6">
        <v>0.04800472465048525</v>
      </c>
      <c r="O24" s="6">
        <v>0.0527288483833153</v>
      </c>
      <c r="P24" s="6">
        <v>0.05362823529411765</v>
      </c>
      <c r="Q24" s="6">
        <v>0.05362823529411765</v>
      </c>
      <c r="R24" s="6">
        <v>0.05362823529411765</v>
      </c>
      <c r="S24" s="6">
        <v>0.05362823529411765</v>
      </c>
      <c r="T24" s="6">
        <v>0.05362823529411765</v>
      </c>
      <c r="U24" s="6">
        <v>0.05362823529411765</v>
      </c>
      <c r="V24" s="6">
        <v>0.05362823529411765</v>
      </c>
      <c r="W24" s="6">
        <v>0.05362823529411765</v>
      </c>
      <c r="X24" s="2">
        <v>0.05362823529411765</v>
      </c>
      <c r="Y24" s="2">
        <v>0.05362823529411765</v>
      </c>
    </row>
    <row r="25" spans="1:25" ht="12.75">
      <c r="A25" s="1" t="s">
        <v>39</v>
      </c>
      <c r="B25" s="5" t="s">
        <v>85</v>
      </c>
      <c r="C25" s="6">
        <v>4144.589804838082</v>
      </c>
      <c r="D25" s="6">
        <v>4148.772627106107</v>
      </c>
      <c r="E25" s="6">
        <v>4163.889493548442</v>
      </c>
      <c r="F25" s="6">
        <v>4170.273801220691</v>
      </c>
      <c r="G25" s="6">
        <v>4188.692895769362</v>
      </c>
      <c r="H25" s="6">
        <v>4197.645603079871</v>
      </c>
      <c r="I25" s="6">
        <v>4284.274807409268</v>
      </c>
      <c r="J25" s="6">
        <v>4376.430712851005</v>
      </c>
      <c r="K25" s="6">
        <v>4463.349459886423</v>
      </c>
      <c r="L25" s="6">
        <v>4562.56596399282</v>
      </c>
      <c r="M25" s="6">
        <v>4662.159993805325</v>
      </c>
      <c r="N25" s="6">
        <v>4743.054520106805</v>
      </c>
      <c r="O25" s="6">
        <v>4279.628384418016</v>
      </c>
      <c r="P25" s="6">
        <v>4324.865911107239</v>
      </c>
      <c r="Q25" s="6">
        <v>4492.272088030821</v>
      </c>
      <c r="R25" s="6">
        <v>4695.82858928432</v>
      </c>
      <c r="S25" s="6">
        <v>4746.77738951349</v>
      </c>
      <c r="T25" s="6">
        <v>4753.258321556369</v>
      </c>
      <c r="U25" s="6">
        <v>4673.955108753639</v>
      </c>
      <c r="V25" s="6">
        <v>4590.134594854015</v>
      </c>
      <c r="W25" s="6">
        <v>4639.206162500116</v>
      </c>
      <c r="X25" s="2">
        <v>4699.185978523938</v>
      </c>
      <c r="Y25" s="2">
        <v>4557.128536462339</v>
      </c>
    </row>
    <row r="26" spans="1:25" ht="12.75">
      <c r="A26" s="1" t="s">
        <v>41</v>
      </c>
      <c r="B26" s="5" t="s">
        <v>87</v>
      </c>
      <c r="C26" s="6">
        <v>269.8102244001065</v>
      </c>
      <c r="D26" s="6">
        <v>270.08252353413513</v>
      </c>
      <c r="E26" s="6">
        <v>271.0666221588704</v>
      </c>
      <c r="F26" s="6">
        <v>271.4822366265984</v>
      </c>
      <c r="G26" s="6">
        <v>272.6813082518826</v>
      </c>
      <c r="H26" s="6">
        <v>273.2641239422598</v>
      </c>
      <c r="I26" s="6">
        <v>273.31558611249375</v>
      </c>
      <c r="J26" s="6">
        <v>273.31558611249375</v>
      </c>
      <c r="K26" s="6">
        <v>274.89375933300147</v>
      </c>
      <c r="L26" s="6">
        <v>274.10467272274764</v>
      </c>
      <c r="M26" s="6">
        <v>284.3984731766097</v>
      </c>
      <c r="N26" s="6">
        <v>284.6507459157062</v>
      </c>
      <c r="O26" s="6">
        <v>312.580316450236</v>
      </c>
      <c r="P26" s="6">
        <v>323.36988707423706</v>
      </c>
      <c r="Q26" s="6">
        <v>370.42867301478657</v>
      </c>
      <c r="R26" s="6">
        <v>427.5296025</v>
      </c>
      <c r="S26" s="6">
        <v>644.3306581598332</v>
      </c>
      <c r="T26" s="6">
        <v>1211.9368204000002</v>
      </c>
      <c r="U26" s="6">
        <v>1168.4622989999998</v>
      </c>
      <c r="V26" s="6">
        <v>1278.1279646194778</v>
      </c>
      <c r="W26" s="6">
        <v>1360.6189214198096</v>
      </c>
      <c r="X26" s="2">
        <v>1447.8993755328465</v>
      </c>
      <c r="Y26" s="2">
        <v>1542.6160615310189</v>
      </c>
    </row>
    <row r="27" spans="1:25" ht="12.75">
      <c r="A27" s="1" t="s">
        <v>45</v>
      </c>
      <c r="B27" s="5" t="s">
        <v>92</v>
      </c>
      <c r="C27" s="6">
        <v>75361.82168284724</v>
      </c>
      <c r="D27" s="6">
        <v>74920.28300413357</v>
      </c>
      <c r="E27" s="6">
        <v>73056.00858289812</v>
      </c>
      <c r="F27" s="6">
        <v>80193.23602503847</v>
      </c>
      <c r="G27" s="6">
        <v>76060.43399227862</v>
      </c>
      <c r="H27" s="6">
        <v>76998.4583852792</v>
      </c>
      <c r="I27" s="6">
        <v>74711.62268422548</v>
      </c>
      <c r="J27" s="6">
        <v>74626.37019123658</v>
      </c>
      <c r="K27" s="6">
        <v>74135.06851615969</v>
      </c>
      <c r="L27" s="6">
        <v>73444.60655411429</v>
      </c>
      <c r="M27" s="6">
        <v>73444.60655411429</v>
      </c>
      <c r="N27" s="6">
        <v>80906.12728757857</v>
      </c>
      <c r="O27" s="6">
        <v>84629.90875711784</v>
      </c>
      <c r="P27" s="6">
        <v>95058.3707543</v>
      </c>
      <c r="Q27" s="6">
        <v>89770.13244904284</v>
      </c>
      <c r="R27" s="6">
        <v>79625.8003585857</v>
      </c>
      <c r="S27" s="6">
        <v>71490.5703802857</v>
      </c>
      <c r="T27" s="6">
        <v>82538.94725817144</v>
      </c>
      <c r="U27" s="6">
        <v>77409.82439565795</v>
      </c>
      <c r="V27" s="6">
        <v>81581.92573616878</v>
      </c>
      <c r="W27" s="6">
        <v>81149.98959783681</v>
      </c>
      <c r="X27" s="2">
        <v>83491.61132203444</v>
      </c>
      <c r="Y27" s="2">
        <v>88406.78911178042</v>
      </c>
    </row>
    <row r="28" spans="1:25" ht="12.75">
      <c r="A28" s="1" t="s">
        <v>42</v>
      </c>
      <c r="B28" s="5" t="s">
        <v>88</v>
      </c>
      <c r="C28" s="6">
        <v>13870.027383093784</v>
      </c>
      <c r="D28" s="6">
        <v>13788.76404009464</v>
      </c>
      <c r="E28" s="6">
        <v>13445.652147431592</v>
      </c>
      <c r="F28" s="6">
        <v>14759.228940711078</v>
      </c>
      <c r="G28" s="6">
        <v>13998.604050239095</v>
      </c>
      <c r="H28" s="6">
        <v>14171.24350781061</v>
      </c>
      <c r="I28" s="6">
        <v>13750.360982866672</v>
      </c>
      <c r="J28" s="6">
        <v>13734.670618888884</v>
      </c>
      <c r="K28" s="6">
        <v>13644.24860500294</v>
      </c>
      <c r="L28" s="6">
        <v>13517.171975129831</v>
      </c>
      <c r="M28" s="6">
        <v>13517.171975129831</v>
      </c>
      <c r="N28" s="6">
        <v>13358.870415896607</v>
      </c>
      <c r="O28" s="6">
        <v>13118.138646670777</v>
      </c>
      <c r="P28" s="6">
        <v>12948.342433010592</v>
      </c>
      <c r="Q28" s="6">
        <v>14076.315242570188</v>
      </c>
      <c r="R28" s="6">
        <v>14315.785902696196</v>
      </c>
      <c r="S28" s="6">
        <v>14510.925195996324</v>
      </c>
      <c r="T28" s="6">
        <v>14475.11032055624</v>
      </c>
      <c r="U28" s="6">
        <v>14578.099779692971</v>
      </c>
      <c r="V28" s="6">
        <v>14500.263771041506</v>
      </c>
      <c r="W28" s="6">
        <v>14552.738236795003</v>
      </c>
      <c r="X28" s="2">
        <v>14412.389603843272</v>
      </c>
      <c r="Y28" s="2">
        <v>12079.96919820418</v>
      </c>
    </row>
    <row r="29" spans="1:25" ht="12.75">
      <c r="A29" s="1" t="s">
        <v>44</v>
      </c>
      <c r="B29" s="5" t="s">
        <v>90</v>
      </c>
      <c r="C29" s="6">
        <v>312859.52612563357</v>
      </c>
      <c r="D29" s="6">
        <v>311026.5080442788</v>
      </c>
      <c r="E29" s="6">
        <v>303287.0983674475</v>
      </c>
      <c r="F29" s="6">
        <v>332916.81730916904</v>
      </c>
      <c r="G29" s="6">
        <v>315759.7680676883</v>
      </c>
      <c r="H29" s="6">
        <v>319653.91314718866</v>
      </c>
      <c r="I29" s="6">
        <v>326447.5211419173</v>
      </c>
      <c r="J29" s="6">
        <v>326439.38109105104</v>
      </c>
      <c r="K29" s="6">
        <v>327644.2066921719</v>
      </c>
      <c r="L29" s="6">
        <v>315075.6739358316</v>
      </c>
      <c r="M29" s="6">
        <v>311431.7752618678</v>
      </c>
      <c r="N29" s="6">
        <v>316486.4650407481</v>
      </c>
      <c r="O29" s="6">
        <v>305337.9439367835</v>
      </c>
      <c r="P29" s="6">
        <v>298571.86600265605</v>
      </c>
      <c r="Q29" s="6">
        <v>300737.4424168823</v>
      </c>
      <c r="R29" s="6">
        <v>309451.3649976299</v>
      </c>
      <c r="S29" s="6">
        <v>309655.0782331119</v>
      </c>
      <c r="T29" s="6">
        <v>311493.2281568991</v>
      </c>
      <c r="U29" s="6">
        <v>315534.236614599</v>
      </c>
      <c r="V29" s="6">
        <v>312103.2566272006</v>
      </c>
      <c r="W29" s="6">
        <v>306322.76735705166</v>
      </c>
      <c r="X29" s="2">
        <v>316719.6826114349</v>
      </c>
      <c r="Y29" s="2">
        <v>314023.45892853837</v>
      </c>
    </row>
    <row r="30" spans="1:25" ht="12.75">
      <c r="A30" s="7">
        <v>1103</v>
      </c>
      <c r="B30" s="5" t="s">
        <v>112</v>
      </c>
      <c r="C30" s="6">
        <v>678.1952970247861</v>
      </c>
      <c r="D30" s="6">
        <v>678.1952970247861</v>
      </c>
      <c r="E30" s="6">
        <v>678.1952970247861</v>
      </c>
      <c r="F30" s="6">
        <v>678.1952970247861</v>
      </c>
      <c r="G30" s="6">
        <v>678.1952970247861</v>
      </c>
      <c r="H30" s="6">
        <v>678.1952970247861</v>
      </c>
      <c r="I30" s="6">
        <v>236.50193990775202</v>
      </c>
      <c r="J30" s="6">
        <v>429.5538617393618</v>
      </c>
      <c r="K30" s="6">
        <v>524.5522829571773</v>
      </c>
      <c r="L30" s="6">
        <v>394.8164774961959</v>
      </c>
      <c r="M30" s="6">
        <v>871.8872399999999</v>
      </c>
      <c r="N30" s="6">
        <v>174.0447</v>
      </c>
      <c r="O30" s="6">
        <v>270.12122999999997</v>
      </c>
      <c r="P30" s="6">
        <v>590.4098099999999</v>
      </c>
      <c r="Q30" s="6">
        <v>296.94681</v>
      </c>
      <c r="R30" s="6">
        <v>181.12329</v>
      </c>
      <c r="S30" s="6">
        <v>97.96464</v>
      </c>
      <c r="T30" s="6">
        <v>290.26511999999997</v>
      </c>
      <c r="U30" s="6">
        <v>386.26308</v>
      </c>
      <c r="V30" s="6">
        <v>246.60369000000003</v>
      </c>
      <c r="W30" s="6">
        <v>378.26189999999997</v>
      </c>
      <c r="X30" s="2">
        <v>297.546858</v>
      </c>
      <c r="Y30" s="2">
        <v>132.85217274053628</v>
      </c>
    </row>
    <row r="31" spans="2:25" s="1" customFormat="1" ht="12.75">
      <c r="B31" s="1" t="s">
        <v>91</v>
      </c>
      <c r="C31" s="4">
        <f>SUM(C2:C30)</f>
        <v>441410.5810712426</v>
      </c>
      <c r="D31" s="4">
        <f aca="true" t="shared" si="0" ref="D31:Y31">SUM(D2:D30)</f>
        <v>438536.27404749277</v>
      </c>
      <c r="E31" s="4">
        <f t="shared" si="0"/>
        <v>427583.6384854567</v>
      </c>
      <c r="F31" s="4">
        <f t="shared" si="0"/>
        <v>464664.3930342282</v>
      </c>
      <c r="G31" s="4">
        <f t="shared" si="0"/>
        <v>443687.5241768752</v>
      </c>
      <c r="H31" s="4">
        <f t="shared" si="0"/>
        <v>449076.47512473376</v>
      </c>
      <c r="I31" s="4">
        <f t="shared" si="0"/>
        <v>456045.69812977366</v>
      </c>
      <c r="J31" s="4">
        <f t="shared" si="0"/>
        <v>457787.5890781848</v>
      </c>
      <c r="K31" s="4">
        <f t="shared" si="0"/>
        <v>459803.9307033478</v>
      </c>
      <c r="L31" s="4">
        <f t="shared" si="0"/>
        <v>443030.9679123068</v>
      </c>
      <c r="M31" s="4">
        <f t="shared" si="0"/>
        <v>429226.0839998968</v>
      </c>
      <c r="N31" s="4">
        <f t="shared" si="0"/>
        <v>435561.39120256394</v>
      </c>
      <c r="O31" s="4">
        <f t="shared" si="0"/>
        <v>428118.8920422005</v>
      </c>
      <c r="P31" s="4">
        <f t="shared" si="0"/>
        <v>429308.75130212284</v>
      </c>
      <c r="Q31" s="4">
        <f t="shared" si="0"/>
        <v>424850.1197763511</v>
      </c>
      <c r="R31" s="4">
        <f t="shared" si="0"/>
        <v>426511.30446602724</v>
      </c>
      <c r="S31" s="4">
        <f t="shared" si="0"/>
        <v>419561.70772804064</v>
      </c>
      <c r="T31" s="4">
        <f t="shared" si="0"/>
        <v>434754.740538766</v>
      </c>
      <c r="U31" s="4">
        <f t="shared" si="0"/>
        <v>435398.1210600419</v>
      </c>
      <c r="V31" s="4">
        <f t="shared" si="0"/>
        <v>436610.8407487207</v>
      </c>
      <c r="W31" s="4">
        <f t="shared" si="0"/>
        <v>433039.7233568369</v>
      </c>
      <c r="X31" s="4">
        <f t="shared" si="0"/>
        <v>446309.32719607855</v>
      </c>
      <c r="Y31" s="4">
        <f t="shared" si="0"/>
        <v>447098.21472307225</v>
      </c>
    </row>
    <row r="34" spans="2:25" ht="12.75">
      <c r="B34" s="8" t="s">
        <v>113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2:25" ht="12.75">
      <c r="B35" s="1" t="s">
        <v>114</v>
      </c>
      <c r="M35" s="4">
        <f>M31-M20+M34</f>
        <v>429226.0839998968</v>
      </c>
      <c r="N35" s="4">
        <f aca="true" t="shared" si="1" ref="N35:Y35">N31-N20+N34</f>
        <v>435561.39120256394</v>
      </c>
      <c r="O35" s="4">
        <f t="shared" si="1"/>
        <v>428118.8920422005</v>
      </c>
      <c r="P35" s="4">
        <f t="shared" si="1"/>
        <v>429308.75130212284</v>
      </c>
      <c r="Q35" s="4">
        <f t="shared" si="1"/>
        <v>424850.1197763511</v>
      </c>
      <c r="R35" s="4">
        <f t="shared" si="1"/>
        <v>426511.30446602724</v>
      </c>
      <c r="S35" s="4">
        <f t="shared" si="1"/>
        <v>419561.70772804064</v>
      </c>
      <c r="T35" s="4">
        <f t="shared" si="1"/>
        <v>434754.740538766</v>
      </c>
      <c r="U35" s="4">
        <f t="shared" si="1"/>
        <v>435398.1210600419</v>
      </c>
      <c r="V35" s="4">
        <f t="shared" si="1"/>
        <v>436610.8407487207</v>
      </c>
      <c r="W35" s="4">
        <f t="shared" si="1"/>
        <v>433039.7233568369</v>
      </c>
      <c r="X35" s="4">
        <f t="shared" si="1"/>
        <v>446309.32719607855</v>
      </c>
      <c r="Y35" s="4">
        <f t="shared" si="1"/>
        <v>447098.21472307225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ANPA</dc:creator>
  <cp:keywords/>
  <dc:description/>
  <cp:lastModifiedBy>Minamb</cp:lastModifiedBy>
  <cp:lastPrinted>1999-12-21T15:51:04Z</cp:lastPrinted>
  <dcterms:created xsi:type="dcterms:W3CDTF">1999-12-21T08:36:59Z</dcterms:created>
  <dcterms:modified xsi:type="dcterms:W3CDTF">2005-03-18T09:39:52Z</dcterms:modified>
  <cp:category/>
  <cp:version/>
  <cp:contentType/>
  <cp:contentStatus/>
</cp:coreProperties>
</file>