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cumilePTR\Desktop\Piano 2020\Nuovo piano\"/>
    </mc:Choice>
  </mc:AlternateContent>
  <bookViews>
    <workbookView xWindow="90" yWindow="75" windowWidth="19425" windowHeight="9090"/>
  </bookViews>
  <sheets>
    <sheet name="1" sheetId="2" r:id="rId1"/>
  </sheets>
  <definedNames>
    <definedName name="_xlnm._FilterDatabase" localSheetId="0" hidden="1">'1'!$A$4:$W$72</definedName>
  </definedNames>
  <calcPr calcId="162913"/>
</workbook>
</file>

<file path=xl/calcChain.xml><?xml version="1.0" encoding="utf-8"?>
<calcChain xmlns="http://schemas.openxmlformats.org/spreadsheetml/2006/main">
  <c r="U73" i="2" l="1"/>
  <c r="P73" i="2"/>
  <c r="V73" i="2" l="1"/>
  <c r="P5" i="2"/>
  <c r="U5" i="2"/>
  <c r="P6" i="2"/>
  <c r="U6" i="2"/>
  <c r="P7" i="2"/>
  <c r="U7" i="2"/>
  <c r="P12" i="2"/>
  <c r="U12" i="2"/>
  <c r="P13" i="2"/>
  <c r="U13" i="2"/>
  <c r="V13" i="2" s="1"/>
  <c r="P14" i="2"/>
  <c r="U14" i="2"/>
  <c r="P15" i="2"/>
  <c r="U15" i="2"/>
  <c r="P16" i="2"/>
  <c r="U16" i="2"/>
  <c r="P17" i="2"/>
  <c r="U17" i="2"/>
  <c r="P18" i="2"/>
  <c r="U18" i="2"/>
  <c r="P19" i="2"/>
  <c r="U19" i="2"/>
  <c r="P20" i="2"/>
  <c r="U20" i="2"/>
  <c r="P21" i="2"/>
  <c r="U21" i="2"/>
  <c r="P22" i="2"/>
  <c r="U22" i="2"/>
  <c r="P23" i="2"/>
  <c r="U23" i="2"/>
  <c r="P24" i="2"/>
  <c r="U24" i="2"/>
  <c r="P25" i="2"/>
  <c r="U25" i="2"/>
  <c r="P26" i="2"/>
  <c r="U26" i="2"/>
  <c r="P27" i="2"/>
  <c r="U27" i="2"/>
  <c r="P28" i="2"/>
  <c r="U28" i="2"/>
  <c r="P29" i="2"/>
  <c r="U29" i="2"/>
  <c r="V29" i="2" s="1"/>
  <c r="P30" i="2"/>
  <c r="U30" i="2"/>
  <c r="P31" i="2"/>
  <c r="U31" i="2"/>
  <c r="P32" i="2"/>
  <c r="U32" i="2"/>
  <c r="P33" i="2"/>
  <c r="U33" i="2"/>
  <c r="P34" i="2"/>
  <c r="U34" i="2"/>
  <c r="P35" i="2"/>
  <c r="U35" i="2"/>
  <c r="P36" i="2"/>
  <c r="U36" i="2"/>
  <c r="P37" i="2"/>
  <c r="U37" i="2"/>
  <c r="P38" i="2"/>
  <c r="U38" i="2"/>
  <c r="P39" i="2"/>
  <c r="U39" i="2"/>
  <c r="P40" i="2"/>
  <c r="U40" i="2"/>
  <c r="P41" i="2"/>
  <c r="U41" i="2"/>
  <c r="P42" i="2"/>
  <c r="U42" i="2"/>
  <c r="P43" i="2"/>
  <c r="U43" i="2"/>
  <c r="P44" i="2"/>
  <c r="U44" i="2"/>
  <c r="P45" i="2"/>
  <c r="U45" i="2"/>
  <c r="P46" i="2"/>
  <c r="U46" i="2"/>
  <c r="P47" i="2"/>
  <c r="U47" i="2"/>
  <c r="P48" i="2"/>
  <c r="U48" i="2"/>
  <c r="P49" i="2"/>
  <c r="U49" i="2"/>
  <c r="P50" i="2"/>
  <c r="U50" i="2"/>
  <c r="P51" i="2"/>
  <c r="U51" i="2"/>
  <c r="P52" i="2"/>
  <c r="U52" i="2"/>
  <c r="P53" i="2"/>
  <c r="U53" i="2"/>
  <c r="P54" i="2"/>
  <c r="U54" i="2"/>
  <c r="P55" i="2"/>
  <c r="U55" i="2"/>
  <c r="P56" i="2"/>
  <c r="U56" i="2"/>
  <c r="P57" i="2"/>
  <c r="U57" i="2"/>
  <c r="P58" i="2"/>
  <c r="U58" i="2"/>
  <c r="P59" i="2"/>
  <c r="U59" i="2"/>
  <c r="P60" i="2"/>
  <c r="U60" i="2"/>
  <c r="P61" i="2"/>
  <c r="U61" i="2"/>
  <c r="P62" i="2"/>
  <c r="U62" i="2"/>
  <c r="P63" i="2"/>
  <c r="U63" i="2"/>
  <c r="P64" i="2"/>
  <c r="U64" i="2"/>
  <c r="P65" i="2"/>
  <c r="U65" i="2"/>
  <c r="P66" i="2"/>
  <c r="U66" i="2"/>
  <c r="P67" i="2"/>
  <c r="U67" i="2"/>
  <c r="P68" i="2"/>
  <c r="U68" i="2"/>
  <c r="P69" i="2"/>
  <c r="U69" i="2"/>
  <c r="P70" i="2"/>
  <c r="U70" i="2"/>
  <c r="P71" i="2"/>
  <c r="U71" i="2"/>
  <c r="P72" i="2"/>
  <c r="U72" i="2"/>
  <c r="V5" i="2" l="1"/>
  <c r="V22" i="2"/>
  <c r="V14" i="2"/>
  <c r="V12" i="2"/>
  <c r="V6" i="2"/>
  <c r="V66" i="2"/>
  <c r="V44" i="2"/>
  <c r="V71" i="2"/>
  <c r="V67" i="2"/>
  <c r="V51" i="2"/>
  <c r="V47" i="2"/>
  <c r="V41" i="2"/>
  <c r="V37" i="2"/>
  <c r="V21" i="2"/>
  <c r="V19" i="2"/>
  <c r="V7" i="2"/>
  <c r="V63" i="2"/>
  <c r="V55" i="2"/>
  <c r="V43" i="2"/>
  <c r="V39" i="2"/>
  <c r="V35" i="2"/>
  <c r="V18" i="2"/>
  <c r="V62" i="2"/>
  <c r="V50" i="2"/>
  <c r="V48" i="2"/>
  <c r="V38" i="2"/>
  <c r="V34" i="2"/>
  <c r="V32" i="2"/>
  <c r="V30" i="2"/>
  <c r="V26" i="2"/>
  <c r="V24" i="2"/>
  <c r="V17" i="2"/>
  <c r="V15" i="2"/>
  <c r="V20" i="2"/>
  <c r="V31" i="2"/>
  <c r="V23" i="2"/>
  <c r="V16" i="2"/>
  <c r="V58" i="2"/>
  <c r="V52" i="2"/>
  <c r="V42" i="2"/>
  <c r="V40" i="2"/>
  <c r="V36" i="2"/>
  <c r="V27" i="2"/>
  <c r="V25" i="2"/>
  <c r="V53" i="2"/>
  <c r="V33" i="2"/>
  <c r="V28" i="2"/>
  <c r="V45" i="2"/>
  <c r="V56" i="2"/>
  <c r="V72" i="2"/>
  <c r="V61" i="2"/>
  <c r="V59" i="2"/>
  <c r="V54" i="2"/>
  <c r="V49" i="2"/>
  <c r="V46" i="2"/>
  <c r="V64" i="2"/>
  <c r="V68" i="2"/>
  <c r="V60" i="2"/>
  <c r="V70" i="2"/>
  <c r="V65" i="2"/>
  <c r="V57" i="2"/>
  <c r="V69" i="2"/>
  <c r="U11" i="2"/>
  <c r="P11" i="2"/>
  <c r="V11" i="2" s="1"/>
</calcChain>
</file>

<file path=xl/sharedStrings.xml><?xml version="1.0" encoding="utf-8"?>
<sst xmlns="http://schemas.openxmlformats.org/spreadsheetml/2006/main" count="491" uniqueCount="279">
  <si>
    <t>CdR</t>
  </si>
  <si>
    <t>Denominazione Processo/Procedimento interno</t>
  </si>
  <si>
    <t>Denominazione out put</t>
  </si>
  <si>
    <t>Denominazione del Procedimento amministrativo nel cui ambito ricade (eventualmente) l'attività</t>
  </si>
  <si>
    <t>Normativa di riferimento per il procedimento o processo mappato</t>
  </si>
  <si>
    <t>Dirigente Responsabile</t>
  </si>
  <si>
    <t>TIPO DI AREA A RISCHIO (ALL.2 PNA)</t>
  </si>
  <si>
    <t>Discrezionalità</t>
  </si>
  <si>
    <t>Rilevanza esterna</t>
  </si>
  <si>
    <t>Complessità processo</t>
  </si>
  <si>
    <t>Valore economico</t>
  </si>
  <si>
    <t>Frazionabilità</t>
  </si>
  <si>
    <t>Controlli</t>
  </si>
  <si>
    <t>VALORE FREQUENZA PROBABILITA'</t>
  </si>
  <si>
    <t>Organizzativo</t>
  </si>
  <si>
    <t>Economico</t>
  </si>
  <si>
    <t>Reputazionale</t>
  </si>
  <si>
    <t>Livello</t>
  </si>
  <si>
    <t>VALORE IMPATTO</t>
  </si>
  <si>
    <t>Il processo è discrezionale?</t>
  </si>
  <si>
    <r>
      <rPr>
        <b/>
        <sz val="18"/>
        <color indexed="8"/>
        <rFont val="Calibri"/>
        <family val="2"/>
      </rPr>
      <t xml:space="preserve">INDICI DI VALUTAZIONE DELLE PROBABILITA'    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                                         (SCEGLIERE IL VALORE NUMERICO SECONDO QUANTO INDICATO NELLA TABELLA DI VALUTAZIONE DEL RISCHIO - ALLEGATO 5 DEL PNA)</t>
    </r>
  </si>
  <si>
    <r>
      <rPr>
        <b/>
        <sz val="14"/>
        <color indexed="8"/>
        <rFont val="Calibri"/>
        <family val="2"/>
      </rPr>
      <t xml:space="preserve">INDICI DI VALUTAZIONE DELL'IMPATTO    </t>
    </r>
    <r>
      <rPr>
        <b/>
        <sz val="8"/>
        <color indexed="8"/>
        <rFont val="Calibri"/>
        <family val="2"/>
      </rPr>
      <t xml:space="preserve">                                                                 (SACEGLIERE IL VALORE NUMERICO SECONDO QUANTO INDICATO NELLA TABELLA DI VALUTAZIONE DEL RISCHIO - ALLEGATO 5 DEL PNA)</t>
    </r>
  </si>
  <si>
    <t>n</t>
  </si>
  <si>
    <t>B</t>
  </si>
  <si>
    <t>D</t>
  </si>
  <si>
    <t>C</t>
  </si>
  <si>
    <t>AGP</t>
  </si>
  <si>
    <t>PNM</t>
  </si>
  <si>
    <t>Il processo produce effetti diretti all'esterno dell'Ammini strazione ?</t>
  </si>
  <si>
    <t>Si tratta di un processo complesso  che comporta il coinvolgimento di più amministrazioni in fasi successive per il perseguimento del risultato ?</t>
  </si>
  <si>
    <t>Qual è l'impatto economico del processo?</t>
  </si>
  <si>
    <t>Il risultato finale del processo può essere  raggiunto anche effettuando una pluralità di operazioni di entità economica ridotta che considerate complessivamente alla fine assicurano lo stesso risultato?</t>
  </si>
  <si>
    <t>Anche sulla base dell'esperienza pregressa, il tipo di controllo applicato sul processo  è adeguato a neutralizzare il rischio?</t>
  </si>
  <si>
    <t>Rispetto al totale del personale  impiegato nel singolo servizio competente a svolgere il processo nell'ambito della singola P.A., quale percentuale di personale è impiegata nel processo?</t>
  </si>
  <si>
    <t>Nel corso degli ultimi 5 anni sono state pronunciate Sentenze della CdC a carico di dipendenti (dirigenti e dipendenti) della P.A. di riferimento o sono state pronunciate  sentenze do risarcimento del danno nei confronti della P.A. di riferimento per la medesima tipologia di evento o  di tipologie analoghe ?</t>
  </si>
  <si>
    <t>Nel corso degli ultimi 5 anni sono stati pubblicati su giornali o riviste,  articoli aventi ad oggetto il medesimo evento o eventi analoghi?</t>
  </si>
  <si>
    <t>A quale livello può  collocarsi il rischio dell'evento (livello apicale, livello intermedio o livello basso) ovvero la posizione/il ruolo che l'eventuale soggetto riveste nell'organizzazione, è elevata, media o bassa?</t>
  </si>
  <si>
    <t>Contratti</t>
  </si>
  <si>
    <t>Dr.ssa Paolina Pepe</t>
  </si>
  <si>
    <t>Acquisti di beni e servizi diversi da quelli affidati alla gestione unificata</t>
  </si>
  <si>
    <t>Procedimenti di scelta del contraente per l'affidamento di forniture e servizi</t>
  </si>
  <si>
    <t>Descrizione CDC</t>
  </si>
  <si>
    <t>DPR 357/97</t>
  </si>
  <si>
    <t>Trattamento economico del personale</t>
  </si>
  <si>
    <t>Assicurazione Dirigenti</t>
  </si>
  <si>
    <t>Affidamento polizza assicurativa Dirigenti</t>
  </si>
  <si>
    <t>Art.125 comma11 del D.Lgs 12 aprile 2006  n.163</t>
  </si>
  <si>
    <t>Dr.ssa Leonilda De Luca</t>
  </si>
  <si>
    <t>B8</t>
  </si>
  <si>
    <t xml:space="preserve">  Sviluppo e gestione del Sistema Informativo/Acquisti Informatici</t>
  </si>
  <si>
    <t>Scelta della tipologia del servizio e/o bene da acquistare</t>
  </si>
  <si>
    <t>Acquisto di beni e servizi</t>
  </si>
  <si>
    <t>Ing. Mauro Luciani</t>
  </si>
  <si>
    <t>B1-B4-B5-B7-B8</t>
  </si>
  <si>
    <t>Acquisizione e progessione del personale</t>
  </si>
  <si>
    <t>nomina vincitori-assunzioni</t>
  </si>
  <si>
    <t>A1</t>
  </si>
  <si>
    <t>DPR 487/94 e smi</t>
  </si>
  <si>
    <t xml:space="preserve">Acquisti di beni e servizi </t>
  </si>
  <si>
    <t>D.Lgs. N. 163/2006</t>
  </si>
  <si>
    <t>Dott. Cosentino</t>
  </si>
  <si>
    <t>Acquisizione di beni e servizi</t>
  </si>
  <si>
    <t>B tutto</t>
  </si>
  <si>
    <t>Gestione e funzionamento dell’asilo nido Ministeriale</t>
  </si>
  <si>
    <t>Bando per assegnazione posti all’interno dell’asilo nido per gli utenti finali (genitori e bambini)</t>
  </si>
  <si>
    <t xml:space="preserve">regolamento </t>
  </si>
  <si>
    <t>Acquisto di beni servizi tramite mercato elettronico gestito da CONSIP</t>
  </si>
  <si>
    <t>Divisione IV-Trattamento economico e bilancio</t>
  </si>
  <si>
    <t>Divisione III - Servizi e materiale informatico</t>
  </si>
  <si>
    <t>Divisione II-Stato giuridico,relazioni sindacali,formazione</t>
  </si>
  <si>
    <t>Divisione I - Logistica ed Approvvigionamenti</t>
  </si>
  <si>
    <t>D.Lgs 12 aprile 2006  n.163</t>
  </si>
  <si>
    <t>Decreti direttoriali di riconoscimento dei consorzi e dei sistemi autonomi di gestioni dei rifiuti.</t>
  </si>
  <si>
    <t>D. Lgs. 152/2006</t>
  </si>
  <si>
    <t>DIV.III - Pianificazione, traccibilità e vigilanza sulla gestione dei rifiuti</t>
  </si>
  <si>
    <t>RIN</t>
  </si>
  <si>
    <t>SG</t>
  </si>
  <si>
    <t>Gestione della Logistica del Ministero e degli Approvvigionamenti</t>
  </si>
  <si>
    <t xml:space="preserve">Acquisto di beni servizi al di fuori del mercato elettronico </t>
  </si>
  <si>
    <t>STA</t>
  </si>
  <si>
    <t>Acquisizione di beni e servizi per il funzionamento della Direzione generale</t>
  </si>
  <si>
    <t>Divisione I - Programmazione e monitoraggio degli interventi, bilancio, controllo interno e attività di supporto</t>
  </si>
  <si>
    <t>Dott.ssa Armenia Polsoni</t>
  </si>
  <si>
    <t>B5</t>
  </si>
  <si>
    <t>esame dei documenti da pate degli Enti (ISS, ISPRA, ARPA, altri enti per temi specifici)</t>
  </si>
  <si>
    <t>decreti ministro / direttore</t>
  </si>
  <si>
    <t>istruttorie tecniche e predisposizione decreti approvazione progetti di messa in sicurezza e bonifica dei siti contaminati ricadenti in aree SIN</t>
  </si>
  <si>
    <t>legge 426/1998</t>
  </si>
  <si>
    <t>Divisione III - Bonifiche e risanamento</t>
  </si>
  <si>
    <t>Direttore Generale</t>
  </si>
  <si>
    <t>D2</t>
  </si>
  <si>
    <t>esame dei documenti da pate della Struttura Tecnica di Assistenza della Direzione STA</t>
  </si>
  <si>
    <t>Assegnazione e gestione della documentazione</t>
  </si>
  <si>
    <t>art. 14 della l. 241/1990</t>
  </si>
  <si>
    <t>D1</t>
  </si>
  <si>
    <t>Verbalizzazione della Conferenza dei Servizi istruttoria ex art. 14 della l. 241/1990</t>
  </si>
  <si>
    <t>Verifica eventuale anomalia dell'offerta</t>
  </si>
  <si>
    <t>affidamenti di lavori, servizi e forniture</t>
  </si>
  <si>
    <t>Definizione e attuazione di interventi finanziati dal Progetti P.O.N. Sicurezza 2007-2013,
volti al:
- Monitoraggio delle are marine protette interessate da reati ambientali (Progetto MAMPIRA, la cui conclusione è prevista per novembre 2015);
- Monitoraggio e Individuazione di aree potenzialmente inquinate attraverso metodologie di telerilevamento (Progetto MIAPI, in conclusione a settembre 2015)</t>
  </si>
  <si>
    <t>D.lgs. n. 163/06 e s.m.i. 
DPR n. 207/2010
in generale, normativa comunitaria in materia di Politiche di Coesione;
regolamenti comunitari dei fondi strutturali europei</t>
  </si>
  <si>
    <t>Divisione IV - Difesa suolo e rischio idrogeologico</t>
  </si>
  <si>
    <t>Dott.ssa Maddalena Mattei Gentili</t>
  </si>
  <si>
    <t>B6</t>
  </si>
  <si>
    <t>Affidamenti diretti</t>
  </si>
  <si>
    <t>Varianti in corso di esecuzione del contratto</t>
  </si>
  <si>
    <t>B11</t>
  </si>
  <si>
    <t>Procedure negoziate</t>
  </si>
  <si>
    <t xml:space="preserve">Definizione e realizzazione degli interventi volti all’attuazione del Piano Straordinario di Telerilevamento
ai sensi dell’art. 27 della L. 179/2002
</t>
  </si>
  <si>
    <t xml:space="preserve">D.lgs. n. 163/06 e s.m.i. </t>
  </si>
  <si>
    <t>Responsabile Delegato ex. artt. 8 e 10 del DPR. 367/94 e s.m.i. per l'attuazione del Piano Straordinario di Telerilevamento (PST)</t>
  </si>
  <si>
    <t>B7</t>
  </si>
  <si>
    <t xml:space="preserve">Conferimento di incarichi di collaborazione </t>
  </si>
  <si>
    <t>acquisizione e progressione del personale</t>
  </si>
  <si>
    <t>A3</t>
  </si>
  <si>
    <t>VALUTAZIONE COMPLES-SIVA DEL RISCHIO</t>
  </si>
  <si>
    <t>Rilascio licenza giardini zoologici</t>
  </si>
  <si>
    <t>Decreto di rilascio licenza giardini zoologici;</t>
  </si>
  <si>
    <t>Rilascio della licenza di Giardino Zoologico ai sensi del D.Lgs. 73/2005 e s.m.i.</t>
  </si>
  <si>
    <t>D.Lgs. 73/2005</t>
  </si>
  <si>
    <t>DIVISIONE I Bilancio, controllo interno, attività di supporto e CITES</t>
  </si>
  <si>
    <t>Dott.ssa Maria Carmela Giarratano</t>
  </si>
  <si>
    <t xml:space="preserve">Rilascio pareri autorizzativi per Export, re-export, import di specimen inclusi in uno degli Allegati al Reg. (CE) 338/97.
Parere sul riconoscimento di nascita in cattività di specimen CITES 
</t>
  </si>
  <si>
    <t xml:space="preserve">Parere della Commissione e
Trasmissione al CFS o al MISE o all’Autorità di gestione CITES
</t>
  </si>
  <si>
    <t>Rilascio permessi e certificati CITES</t>
  </si>
  <si>
    <t xml:space="preserve">Legge 19 dicembre 1975, n. 874 concernente la ratifica della Convenzione di Washington del 3 marzo 1973 sul commercio internazionale di specie animali e vegetali in via di estinzione; legge 8 luglio 1986 n. 349; Legge 7 febbraio 1992 n. 150; reg. CE n. 338/97, Reg. CE n. 865/2006 </t>
  </si>
  <si>
    <t>Dott. Antonio Maturani</t>
  </si>
  <si>
    <t>Gestione degli acquisti di beni e servizi per le parti non attribuite in gestione unificata  -  extra CONSIP - senza Bando di Gara</t>
  </si>
  <si>
    <t>art. 37 comma 1 e 2 D.Lgs 33/2013; art.1 comma 32 L.190 2012.</t>
  </si>
  <si>
    <t>DPNM</t>
  </si>
  <si>
    <t>Gestione degli acquisti di beni e servizi per le parti non attribuite in gestione unificata  in  Convenzione CONSIP.</t>
  </si>
  <si>
    <t>Gestione degli acquisti di beni e servizi per le parti non attribuite in gestione unificata CONSIP, su mercato elettronico P.A.</t>
  </si>
  <si>
    <t>Gestione degli acquisti di beni e servizi per le parti non attribuite in gestione unificata extra CONSIP con bando di gara.</t>
  </si>
  <si>
    <t xml:space="preserve">Salvaguardia fauna e flora selvatica </t>
  </si>
  <si>
    <t>Rilascio autorizzazioni cattura e detenzione specie protette in deroga ai divieti degli art. 8, 9 e 10 del DPR 357/97</t>
  </si>
  <si>
    <t>autorizzazione in deroga ai divieti degli art. 8, 9 e 10 del DPR 357/97</t>
  </si>
  <si>
    <t>DIVISIONE II - Biodiversità, aree protette, flora e fauna</t>
  </si>
  <si>
    <t>CLE</t>
  </si>
  <si>
    <t>Rilascio di autorizzazioni all’esportazione di halon per usi critici di cui al Regolamento (CE) n. 1005/2009</t>
  </si>
  <si>
    <t>Autorizzazione esportazione halon per usi critici</t>
  </si>
  <si>
    <t>Autorizzazione</t>
  </si>
  <si>
    <t>Legge n. 549/1993 e s.m.i., D.M. 3 ottobre 2001</t>
  </si>
  <si>
    <t>Divisione II -Clima e Certificazione ambientale</t>
  </si>
  <si>
    <t>Dott.ssa Tombolini</t>
  </si>
  <si>
    <t>C.3</t>
  </si>
  <si>
    <t>Attività in ordine alla certificazione in materia di gas fluorurati a effetto serra (F-gas)</t>
  </si>
  <si>
    <t>Decreto Direttoriale di Designazione Organismi di Certificazione</t>
  </si>
  <si>
    <t>Decreto Direttoriale</t>
  </si>
  <si>
    <t>D.P.R. n. 43/2012</t>
  </si>
  <si>
    <t>Comitato Ecolabel Ecoaudit</t>
  </si>
  <si>
    <t>Assegnazione del marchio Ecolabel o della Dichiarazione ambientale EMAS</t>
  </si>
  <si>
    <t>D.M. 2 agosto 1995, n.413 e s.m.i.</t>
  </si>
  <si>
    <t>Rilascio autorizzazione e aggiornamento dell’autorizzazione ad emettere gas a effetto serra</t>
  </si>
  <si>
    <t>Autorizzazione ad emettere gas a effetto serra</t>
  </si>
  <si>
    <t>D.Lgs. 30/2013</t>
  </si>
  <si>
    <t xml:space="preserve">Comitato EU-ETS </t>
  </si>
  <si>
    <t>Assegnazione quote di emissione</t>
  </si>
  <si>
    <t>Deliberazione del Comitato</t>
  </si>
  <si>
    <t>D.3</t>
  </si>
  <si>
    <t>Procedure di sanzione</t>
  </si>
  <si>
    <t>Irrogazione sanzione</t>
  </si>
  <si>
    <t>Verbale di accertamento e Ordinanza di ingiunzione</t>
  </si>
  <si>
    <t>D.3 / D.4</t>
  </si>
  <si>
    <t>Decreti recanti schemi di incentivazione per l’efficienza energetica e le fonti rinnovabili (ex D.Lgs. 28/2011, D.Lgs. 102/2014)</t>
  </si>
  <si>
    <t>Decreti recanti schemi di incentivazione per l’efficienza energetica e le fonti rinnovabili</t>
  </si>
  <si>
    <t>D.Lgs. 28/2011, D.Lgs. 102/2014</t>
  </si>
  <si>
    <t>Divisione III - Interventi Ambientali, efficienza energetica ed energie alternative</t>
  </si>
  <si>
    <t>Dott. Strambaci</t>
  </si>
  <si>
    <t>D.4</t>
  </si>
  <si>
    <t>Fondo Rotativo Kyoto - finanziamento delle misure di riduzione delle immissioni dei gas ad effetto serra – Bando 1</t>
  </si>
  <si>
    <t>art. 1 comma 1110-1115 della Legge 27 dicembre 2006 n. 296 – Legge Finanziaria 2007</t>
  </si>
  <si>
    <t>D.2</t>
  </si>
  <si>
    <t>Fondo Rotativo Kyoto - finanziamento di interventi nel settore della green economy con sviluppo dell’occupazione giovanile – Bando 2</t>
  </si>
  <si>
    <t>Fondo Rotativo Kyoto - interventi urgenti per l’efficientamento energetico degli edifici scolastici e universitari pubblici – Bando 3</t>
  </si>
  <si>
    <t>decreto interministeriale n. 66 del 14 aprile 2015</t>
  </si>
  <si>
    <t>Programma Operativo Interregionale “Energie Rinnovabili e Risparmio Energetico” 2007–2013 (POI Energia)</t>
  </si>
  <si>
    <t>Decisione della Commissione C (2007) 6820 del 20 dicembre 2007</t>
  </si>
  <si>
    <t>Rilascio decreto interministeriale di 
VIA ORDINARIA</t>
  </si>
  <si>
    <t>avvio procedimento, richiesta integrazioni, proposizione decreto alla firma, emanazione decreto VIA</t>
  </si>
  <si>
    <t>VIA Ordinaria</t>
  </si>
  <si>
    <t>L. 152/2006 
parte II 
titolo III</t>
  </si>
  <si>
    <t>C3</t>
  </si>
  <si>
    <t>Rilascio decreto direttoriale di 
VERIFICA DI ASSOGGETTABILITA' A
VIA ORDINARIA</t>
  </si>
  <si>
    <t>avvio procedimento, richiesta integrazioni, proposizione decreto alla firma, emanazione decreto di Verifica di Assoggettabilità a VIA ordinaria</t>
  </si>
  <si>
    <t>Rilascio decreto direttoriale di
 VERIFICA DI OTTEMPERANZA
VIA ORDINARIA</t>
  </si>
  <si>
    <t>avvio procedimento, richiesta integrazioni, proposizione decreto alla firma, emanazione decreto di Verifica di Ottemperanza di VIA ordinaria</t>
  </si>
  <si>
    <t>Rilascio del parere di VIA LEGGE OBIETTIVO</t>
  </si>
  <si>
    <t>avvio procedimento, richiesta integrazioni, attesa comunicazione parere CTVIA al MIT</t>
  </si>
  <si>
    <t>VIA Legge Obiettivo</t>
  </si>
  <si>
    <t>L. 163/2006
titolo III
capo IV
sezioni I e II</t>
  </si>
  <si>
    <t>Rilascio Decreto Direttoriale di VARIANTI DI VIA LEGGE OBIETTIVO</t>
  </si>
  <si>
    <t>avvio procedimento, richiesta integrazioni, proposizione decreto alla firma, emanazione decreto di approvazione delle Varianti di VIA Legge Obiettivo</t>
  </si>
  <si>
    <t>Rilascio Decreto Direttoriale di VERIFICA DI ATTUAZIONE  DI VIA LEGGE OBIETTIVO</t>
  </si>
  <si>
    <t>avvio procedimento, richiesta integrazioni, proposizione decreto alla firma, emanazione decreto di Verifica di Attuazione di VIA Legge Obiettivo</t>
  </si>
  <si>
    <t>Rilascio Decreto Direttoriale di VERIFICA DI OTTEMPERANZA  DI VIA LEGGE OBIETTIVO</t>
  </si>
  <si>
    <t>Rilascio decreto interministeriale di 
VAS</t>
  </si>
  <si>
    <t>VAS</t>
  </si>
  <si>
    <t>Rilascio decreto direttoriale di 
VERIFICA DI ASSOGGETTABILITA' A
VAS</t>
  </si>
  <si>
    <t>L. 152/2006 
parte II 
titolo II</t>
  </si>
  <si>
    <t>VAA</t>
  </si>
  <si>
    <t>Parere per il rilascio delle autorizzazioni al trasporto di merci pericolose in difformità dalle disposizioni dell’accordo ADR di cui all’art. 168, comma 4bis del d.lgs. 30 aprile 1992, n. 285</t>
  </si>
  <si>
    <t>Sottoscrizione del decreto autorizzativo MIT, di concerto con i Ministeri dell’Interno e della Salute</t>
  </si>
  <si>
    <t>Gestione amministrativa dei procedimenti di rilascio delle AIA di competenza statale anche avvalendosi dell’Ispra</t>
  </si>
  <si>
    <t>avvio procedimento, richiesta integrazioni, proposizione decreto alla firma, emanazione decreto AIA</t>
  </si>
  <si>
    <t>rilascio o modifica sostanziale della autorizzazione integrata ambientale</t>
  </si>
  <si>
    <t>D.Lgs. 152/06, parte seconda, titolo III-bis</t>
  </si>
  <si>
    <t xml:space="preserve"> avvio procedimento, richiesta integrazioni, proposizione decreto alla firma, emanazione decreto AIA</t>
  </si>
  <si>
    <t>riesame della autorizzazione integrata ambientale</t>
  </si>
  <si>
    <t>avvio procedimento, richiesta integrazioni, trasmissione esiti istruttori</t>
  </si>
  <si>
    <t>modifica non sostanziale della autorizzazione integrata ambientale</t>
  </si>
  <si>
    <t>Gestione amministrativa degli esiti dei controlli ISPRA sulle AIA di competenza statale</t>
  </si>
  <si>
    <t>adozione misure proposte da ISPRA in sede di controllo</t>
  </si>
  <si>
    <t xml:space="preserve">Diffida, sospensione o revoca autorizzazione, con chiusura iimpianti, </t>
  </si>
  <si>
    <t>D.Lgs. 152/06, art. 29-decies, comma 9</t>
  </si>
  <si>
    <t xml:space="preserve">Partecipazione ai processi decisionali in materia di sostanze chimiche pericolose  presso il Comitato permanente della Commissione europea (Comitato REACH) e presso il Comitato tecnico di coordinamento naz.le
istituito ai sensi dell’art. 7 del DM 22 novembre 2007 (attuazione del regolamento CE n.1907/2006, “regolamento REACH”)
Partecipazione ai processi decisionali in materia di sostanze chimiche pericolose  presso il Comitato permanente della Commissione europea (Comitato REACH) e presso il Comitato tecnico di coordinamento naz.le
istituito ai sensi dell’art. 7 del DM 22 novembre 2007 (attuazione del regolamento CE n.1907/2006, “regolamento REACH”)
</t>
  </si>
  <si>
    <t>Espressione della posizione di voto su regolamenti  europei (restrizioni e autorizzazioni)e decreti in materia di sotanze chimiche</t>
  </si>
  <si>
    <t xml:space="preserve">Regolamento CE n.1907/2006, regolamento REACH e DM 22 novembre 2007 (attuazione del regolamento Reach) 
</t>
  </si>
  <si>
    <t>DIVISIONE IV: Valutazione e riduzione dei rischi derivanti da prodotti chimici e organismi geneticamente modificati</t>
  </si>
  <si>
    <t xml:space="preserve"> </t>
  </si>
  <si>
    <t>Predisposizione di pareri in merito ai rischi ambientali dei biocidi (pesticidi non agricoli) sottoposti a procedura di autorizzazione (amministrazione “capofila” Ministero della Salute) (Direttiva 98/8/CE, recepita con d.lgs 25 febbraio 2000 n. 174 e nuovo Regolamento (UE) n. 528/2012)</t>
  </si>
  <si>
    <t>Decreto autorizzazione Ministero Salute</t>
  </si>
  <si>
    <t>Parere per rilascio autorizzazione</t>
  </si>
  <si>
    <t>Direttiva 98/8/CE, recepita con d.lgs 25 febbraio 2000 n. 174 e nuovo Regolamento (UE) n. 528/2012</t>
  </si>
  <si>
    <t>Dirigente della Divisione - dottor Carlo Zaghi</t>
  </si>
  <si>
    <t>Predisposizione di pareri in merito ai rischi ambientali dei prodotti fitosanitari (pesticidi agricoli) sottoposti a procedura di valutazione e autorizzazione ai sensi del dlgs 17 marzo 1995, n.194 e del regolamento CE n.1107/2009  (“amministrazione capofila” Ministero della salute)  </t>
  </si>
  <si>
    <t>Dlgs 17 marzo 1995, n.194 e del regolamento CE n.1107/2009</t>
  </si>
  <si>
    <t>Valutazione e autorizzazione dei rilasci deliberati nell’ambiente di OGM ai sensi della direttiva 2001/18/CE, recepita con decreto legislativo 224/2003 e s.m.i (direttiva 2015/412/UE) (“amministrazione capofila” MATTM)</t>
  </si>
  <si>
    <t>Decreto autorizzazione del MATTM</t>
  </si>
  <si>
    <t>Rilascio autorizzazione OGM</t>
  </si>
  <si>
    <t>Direttiva 2001/18/CE, recepita con decreto legislativo 224/2003 e s.m.i (direttiva 2015/412/UE)</t>
  </si>
  <si>
    <t>Promozione di studi e indagini mediante affidamento di incarichi e/o stipula di convenzioni e accordi di collaborazione con enti pubblici di ricerca in possesso di competenze tecnico-scientifiche specialistiche ed esclusive (CNR, ISS, ISPRA, ENEA) per il perseguimento delle finalità istituzionali </t>
  </si>
  <si>
    <t>Realizzazione studi e/o indagini</t>
  </si>
  <si>
    <t>Affidamento incarico ai soggetti individuati</t>
  </si>
  <si>
    <t>Acquisto di beni e servizi attraverso CONSIP, MEPA e procedure in economia</t>
  </si>
  <si>
    <t>Acquisizione beni e servizi</t>
  </si>
  <si>
    <t>Indagini di mercato e ordine di acquisto</t>
  </si>
  <si>
    <t xml:space="preserve">D - 1 </t>
  </si>
  <si>
    <t>D) - 4</t>
  </si>
  <si>
    <r>
      <rPr>
        <sz val="11"/>
        <color theme="1"/>
        <rFont val="Calibri"/>
        <family val="2"/>
        <scheme val="minor"/>
      </rPr>
      <t xml:space="preserve">B) 8 - 5 </t>
    </r>
  </si>
  <si>
    <r>
      <rPr>
        <sz val="11"/>
        <color theme="1"/>
        <rFont val="Calibri"/>
        <family val="2"/>
        <scheme val="minor"/>
      </rPr>
      <t xml:space="preserve">B) -  5 </t>
    </r>
  </si>
  <si>
    <t>C 4</t>
  </si>
  <si>
    <t>promozione sistemi gestione ambientale</t>
    <phoneticPr fontId="4" type="noConversion"/>
  </si>
  <si>
    <t>contributi e promozioni dei sistemi e gestioni ambientali alle PMI</t>
    <phoneticPr fontId="4" type="noConversion"/>
  </si>
  <si>
    <t>bandi e gestione finanziarie e contabile</t>
    <phoneticPr fontId="4" type="noConversion"/>
  </si>
  <si>
    <t>dec 313 del 26-04-12</t>
    <phoneticPr fontId="4" type="noConversion"/>
  </si>
  <si>
    <t>SVI</t>
    <phoneticPr fontId="4" type="noConversion"/>
  </si>
  <si>
    <t>dr. Brunelli</t>
    <phoneticPr fontId="4" type="noConversion"/>
  </si>
  <si>
    <t>D6</t>
    <phoneticPr fontId="4" type="noConversion"/>
  </si>
  <si>
    <t>gestione delle procedure del danno</t>
    <phoneticPr fontId="4" type="noConversion"/>
  </si>
  <si>
    <t>attività inerenti procedure danno</t>
    <phoneticPr fontId="4" type="noConversion"/>
  </si>
  <si>
    <t>predisposizione documentazione per la costituzione di parte civile e monitoraggio dei processi; riscossione del risarcimento del danno e/o ripristino</t>
    <phoneticPr fontId="4" type="noConversion"/>
  </si>
  <si>
    <t>dlgs 152/06 parte VI</t>
    <phoneticPr fontId="4" type="noConversion"/>
  </si>
  <si>
    <t>non classificabile</t>
    <phoneticPr fontId="4" type="noConversion"/>
  </si>
  <si>
    <t>SVI</t>
  </si>
  <si>
    <t>Affidamento servizi per realizzazione programmi di educazione ambientale e comunicazione</t>
  </si>
  <si>
    <t>iniziative di educazione ambientale e comunicazione</t>
  </si>
  <si>
    <t>Segretariato Generale</t>
  </si>
  <si>
    <t>Antonio Agostini</t>
  </si>
  <si>
    <t>Acquisto di beni e servizi tramite mercato elettronico per la parte non in gestione unificata</t>
  </si>
  <si>
    <t xml:space="preserve">approvvigionamento </t>
  </si>
  <si>
    <t>Riconoscimento del titolo ambientale delle associazioni</t>
  </si>
  <si>
    <t>iscrizione nel registro delle associazioni ambientlaiste</t>
  </si>
  <si>
    <t>autorizzazione</t>
  </si>
  <si>
    <t>art. 13 L.  8/7/1986, n. 349</t>
  </si>
  <si>
    <t xml:space="preserve">Individuazione delle tipologie di rifiuti gestite mediante consorzi (olii vegetali e minerali esausti, pneumatici fuori uso, pile e batterie esauste, RAEE, imballaggi e rifiuti di imballaggio., beni in polietilene) </t>
  </si>
  <si>
    <t>Partecipazione alle attività in sede internazionale derivanti accordi internazionali per la protezione e valorizzazione ambientale.</t>
  </si>
  <si>
    <t xml:space="preserve">Promozione di programmi ed iniziative di coopera-zione a livello europeo ed internazionale, soprattutto con i paesi emergenti, in via di sviluppo e con economie in transizione, al fine di sostenere lo sviluppo sostenibile con efficaci azioni internazionali </t>
  </si>
  <si>
    <t>dott.ssa Rizzo</t>
  </si>
  <si>
    <t>ulteriore</t>
  </si>
  <si>
    <t>accordi multilaterali</t>
  </si>
  <si>
    <t>partecipazione alla predisposizione dei documenti di posizione europea</t>
  </si>
  <si>
    <t>accordi di cooperazione e attività progettuale</t>
  </si>
  <si>
    <t>predisposizione accordi bilaterali, piani di lavoro, progetti e relativa gestione finanziaria</t>
  </si>
  <si>
    <t>Espletamento delle funzioni previ-ste per legge tra cui l'approvvazio-ne degli statuti ed il riconosci-mento dei sistemi autonomi di gestione dei rifiuti medesimi.</t>
  </si>
  <si>
    <t>Dr.ssa Ilde Gaudiello</t>
  </si>
  <si>
    <t>RINDEC-2019-135 del 3-12-2019 -Approvazione procedura per l’esercizio delle funzioni di vigilanza sui Consorzi e sui sistemi autonomi di gestione dei rifiuti</t>
  </si>
  <si>
    <t>Esercizio delle funzioni di vigilanza sui Consorzi e sui sistemi autonomi di gestione dei rifiuti</t>
  </si>
  <si>
    <t>Espletamento delle procedure per l'esercizio delle funzioni di vigilanza sui Consorzi e sui sistemi autonomi di gestione dei rifiuti</t>
  </si>
  <si>
    <t>Approvazione procedura per l’esercizio delle funzioni di vigilanza sui Consorzi e sui sistemi autonomi di gestione dei rifiuti</t>
  </si>
  <si>
    <t>Dirigente della competente Divisione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</si>
</sst>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B3B3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19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2" fontId="0" fillId="0" borderId="9" xfId="0" applyNumberForma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 wrapText="1"/>
    </xf>
    <xf numFmtId="0" fontId="4" fillId="0" borderId="9" xfId="0" applyFont="1" applyFill="1" applyBorder="1"/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2" borderId="28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9" xfId="0" applyFont="1" applyBorder="1"/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49" fontId="10" fillId="0" borderId="9" xfId="1" applyNumberFormat="1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49" fontId="10" fillId="0" borderId="23" xfId="1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vertical="center" wrapText="1"/>
    </xf>
    <xf numFmtId="49" fontId="10" fillId="0" borderId="18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vertical="top" wrapText="1"/>
    </xf>
    <xf numFmtId="0" fontId="0" fillId="0" borderId="9" xfId="0" applyBorder="1" applyAlignment="1">
      <alignment horizontal="left" vertical="top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" xfId="0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top" wrapText="1"/>
    </xf>
    <xf numFmtId="0" fontId="0" fillId="0" borderId="9" xfId="0" applyBorder="1" applyAlignment="1">
      <alignment horizontal="justify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23" xfId="0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25" xfId="0" applyFont="1" applyFill="1" applyBorder="1"/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9" fontId="10" fillId="0" borderId="18" xfId="1" applyNumberFormat="1" applyFont="1" applyFill="1" applyBorder="1" applyAlignment="1">
      <alignment horizontal="center" vertical="center" wrapText="1"/>
    </xf>
    <xf numFmtId="49" fontId="10" fillId="0" borderId="23" xfId="1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2">
    <cellStyle name="Normale" xfId="0" builtinId="0"/>
    <cellStyle name="Normale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75"/>
  <sheetViews>
    <sheetView tabSelected="1" topLeftCell="H2" zoomScale="80" zoomScaleNormal="80" zoomScaleSheetLayoutView="50" workbookViewId="0">
      <pane ySplit="3" topLeftCell="A73" activePane="bottomLeft" state="frozen"/>
      <selection activeCell="D2" sqref="D2"/>
      <selection pane="bottomLeft" activeCell="H74" sqref="H74"/>
    </sheetView>
  </sheetViews>
  <sheetFormatPr defaultColWidth="8.85546875" defaultRowHeight="11.25" x14ac:dyDescent="0.2"/>
  <cols>
    <col min="1" max="1" width="3.85546875" style="1" customWidth="1"/>
    <col min="2" max="2" width="5.7109375" style="7" customWidth="1"/>
    <col min="3" max="3" width="48.85546875" style="1" customWidth="1"/>
    <col min="4" max="4" width="30.5703125" style="1" customWidth="1"/>
    <col min="5" max="5" width="25.7109375" style="1" customWidth="1"/>
    <col min="6" max="6" width="18.7109375" style="1" customWidth="1"/>
    <col min="7" max="7" width="25.7109375" style="1" customWidth="1"/>
    <col min="8" max="8" width="17.28515625" style="1" bestFit="1" customWidth="1"/>
    <col min="9" max="9" width="13.28515625" style="1" customWidth="1"/>
    <col min="10" max="10" width="10.7109375" style="1" customWidth="1"/>
    <col min="11" max="11" width="10" style="1" customWidth="1"/>
    <col min="12" max="12" width="14.7109375" style="1" customWidth="1"/>
    <col min="13" max="13" width="9" style="1" bestFit="1" customWidth="1"/>
    <col min="14" max="15" width="14.7109375" style="1" customWidth="1"/>
    <col min="16" max="16" width="13.85546875" style="1" customWidth="1"/>
    <col min="17" max="20" width="14.7109375" style="1" customWidth="1"/>
    <col min="21" max="21" width="9.7109375" style="1" bestFit="1" customWidth="1"/>
    <col min="22" max="22" width="14" style="1" customWidth="1"/>
    <col min="23" max="16384" width="8.85546875" style="1"/>
  </cols>
  <sheetData>
    <row r="1" spans="1:23" s="10" customFormat="1" ht="19.5" thickBot="1" x14ac:dyDescent="0.35"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7</v>
      </c>
      <c r="H1" s="10">
        <v>8</v>
      </c>
      <c r="I1" s="10">
        <v>10</v>
      </c>
      <c r="J1" s="101">
        <v>11</v>
      </c>
      <c r="K1" s="101"/>
      <c r="L1" s="101"/>
      <c r="M1" s="101"/>
      <c r="N1" s="101"/>
      <c r="O1" s="101"/>
      <c r="P1" s="101"/>
      <c r="Q1" s="106">
        <v>12</v>
      </c>
      <c r="R1" s="106"/>
      <c r="S1" s="106"/>
      <c r="T1" s="106"/>
      <c r="U1" s="106"/>
      <c r="V1" s="10">
        <v>13</v>
      </c>
    </row>
    <row r="2" spans="1:23" ht="46.9" customHeight="1" thickTop="1" thickBot="1" x14ac:dyDescent="0.25">
      <c r="B2" s="109" t="s">
        <v>0</v>
      </c>
      <c r="C2" s="107" t="s">
        <v>1</v>
      </c>
      <c r="D2" s="107" t="s">
        <v>2</v>
      </c>
      <c r="E2" s="107" t="s">
        <v>3</v>
      </c>
      <c r="F2" s="107" t="s">
        <v>4</v>
      </c>
      <c r="G2" s="107" t="s">
        <v>41</v>
      </c>
      <c r="H2" s="107" t="s">
        <v>5</v>
      </c>
      <c r="I2" s="117" t="s">
        <v>6</v>
      </c>
      <c r="J2" s="98" t="s">
        <v>20</v>
      </c>
      <c r="K2" s="99"/>
      <c r="L2" s="99"/>
      <c r="M2" s="99"/>
      <c r="N2" s="99"/>
      <c r="O2" s="99"/>
      <c r="P2" s="100"/>
      <c r="Q2" s="104" t="s">
        <v>21</v>
      </c>
      <c r="R2" s="104"/>
      <c r="S2" s="104"/>
      <c r="T2" s="104"/>
      <c r="U2" s="105"/>
      <c r="V2" s="93" t="s">
        <v>114</v>
      </c>
    </row>
    <row r="3" spans="1:23" ht="24" thickTop="1" thickBot="1" x14ac:dyDescent="0.25">
      <c r="B3" s="110"/>
      <c r="C3" s="108"/>
      <c r="D3" s="108"/>
      <c r="E3" s="108"/>
      <c r="F3" s="108"/>
      <c r="G3" s="108"/>
      <c r="H3" s="108"/>
      <c r="I3" s="118"/>
      <c r="J3" s="6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8" t="s">
        <v>12</v>
      </c>
      <c r="P3" s="96" t="s">
        <v>13</v>
      </c>
      <c r="Q3" s="4" t="s">
        <v>14</v>
      </c>
      <c r="R3" s="2" t="s">
        <v>15</v>
      </c>
      <c r="S3" s="2" t="s">
        <v>16</v>
      </c>
      <c r="T3" s="8" t="s">
        <v>17</v>
      </c>
      <c r="U3" s="102" t="s">
        <v>18</v>
      </c>
      <c r="V3" s="94"/>
    </row>
    <row r="4" spans="1:23" ht="186.75" customHeight="1" x14ac:dyDescent="0.2">
      <c r="A4" s="39" t="s">
        <v>22</v>
      </c>
      <c r="B4" s="110"/>
      <c r="C4" s="108"/>
      <c r="D4" s="108"/>
      <c r="E4" s="108"/>
      <c r="F4" s="108"/>
      <c r="G4" s="108"/>
      <c r="H4" s="108"/>
      <c r="I4" s="118"/>
      <c r="J4" s="11" t="s">
        <v>19</v>
      </c>
      <c r="K4" s="3" t="s">
        <v>28</v>
      </c>
      <c r="L4" s="3" t="s">
        <v>29</v>
      </c>
      <c r="M4" s="3" t="s">
        <v>30</v>
      </c>
      <c r="N4" s="3" t="s">
        <v>31</v>
      </c>
      <c r="O4" s="9" t="s">
        <v>32</v>
      </c>
      <c r="P4" s="97"/>
      <c r="Q4" s="5" t="s">
        <v>33</v>
      </c>
      <c r="R4" s="3" t="s">
        <v>34</v>
      </c>
      <c r="S4" s="3" t="s">
        <v>35</v>
      </c>
      <c r="T4" s="9" t="s">
        <v>36</v>
      </c>
      <c r="U4" s="103"/>
      <c r="V4" s="95"/>
    </row>
    <row r="5" spans="1:23" s="38" customFormat="1" ht="83.25" hidden="1" customHeight="1" x14ac:dyDescent="0.2">
      <c r="A5" s="24">
        <v>1</v>
      </c>
      <c r="B5" s="40" t="s">
        <v>76</v>
      </c>
      <c r="C5" s="83" t="s">
        <v>253</v>
      </c>
      <c r="D5" s="66" t="s">
        <v>254</v>
      </c>
      <c r="E5" s="40"/>
      <c r="F5" s="26" t="s">
        <v>71</v>
      </c>
      <c r="G5" s="40" t="s">
        <v>255</v>
      </c>
      <c r="H5" s="40" t="s">
        <v>256</v>
      </c>
      <c r="I5" s="40" t="s">
        <v>23</v>
      </c>
      <c r="J5" s="40">
        <v>2</v>
      </c>
      <c r="K5" s="40">
        <v>5</v>
      </c>
      <c r="L5" s="40">
        <v>1</v>
      </c>
      <c r="M5" s="40">
        <v>3</v>
      </c>
      <c r="N5" s="40">
        <v>1</v>
      </c>
      <c r="O5" s="40">
        <v>2</v>
      </c>
      <c r="P5" s="23">
        <f t="shared" ref="P5:P7" si="0">AVERAGE(J5:O5)</f>
        <v>2.3333333333333335</v>
      </c>
      <c r="Q5" s="40">
        <v>1</v>
      </c>
      <c r="R5" s="40">
        <v>1</v>
      </c>
      <c r="S5" s="40">
        <v>0</v>
      </c>
      <c r="T5" s="40">
        <v>4</v>
      </c>
      <c r="U5" s="14">
        <f t="shared" ref="U5:U7" si="1">AVERAGE(Q5:T5)</f>
        <v>1.5</v>
      </c>
      <c r="V5" s="29">
        <f t="shared" ref="V5:V7" si="2">P5*U5</f>
        <v>3.5</v>
      </c>
      <c r="W5" s="86"/>
    </row>
    <row r="6" spans="1:23" s="42" customFormat="1" ht="66.75" hidden="1" customHeight="1" x14ac:dyDescent="0.2">
      <c r="A6" s="43">
        <v>2</v>
      </c>
      <c r="B6" s="40" t="s">
        <v>76</v>
      </c>
      <c r="C6" s="30" t="s">
        <v>257</v>
      </c>
      <c r="D6" s="26" t="s">
        <v>258</v>
      </c>
      <c r="E6" s="26"/>
      <c r="F6" s="26" t="s">
        <v>71</v>
      </c>
      <c r="G6" s="40" t="s">
        <v>255</v>
      </c>
      <c r="H6" s="40" t="s">
        <v>256</v>
      </c>
      <c r="I6" s="41" t="s">
        <v>23</v>
      </c>
      <c r="J6" s="40">
        <v>2</v>
      </c>
      <c r="K6" s="40">
        <v>5</v>
      </c>
      <c r="L6" s="40">
        <v>1</v>
      </c>
      <c r="M6" s="40">
        <v>3</v>
      </c>
      <c r="N6" s="40">
        <v>1</v>
      </c>
      <c r="O6" s="40">
        <v>2</v>
      </c>
      <c r="P6" s="23">
        <f t="shared" si="0"/>
        <v>2.3333333333333335</v>
      </c>
      <c r="Q6" s="40">
        <v>1</v>
      </c>
      <c r="R6" s="40">
        <v>1</v>
      </c>
      <c r="S6" s="40">
        <v>0</v>
      </c>
      <c r="T6" s="40">
        <v>4</v>
      </c>
      <c r="U6" s="14">
        <f t="shared" si="1"/>
        <v>1.5</v>
      </c>
      <c r="V6" s="29">
        <f t="shared" si="2"/>
        <v>3.5</v>
      </c>
    </row>
    <row r="7" spans="1:23" s="42" customFormat="1" ht="71.25" hidden="1" customHeight="1" x14ac:dyDescent="0.2">
      <c r="A7" s="43">
        <v>3</v>
      </c>
      <c r="B7" s="40" t="s">
        <v>76</v>
      </c>
      <c r="C7" s="84" t="s">
        <v>259</v>
      </c>
      <c r="D7" s="26" t="s">
        <v>260</v>
      </c>
      <c r="E7" s="26" t="s">
        <v>261</v>
      </c>
      <c r="F7" s="26" t="s">
        <v>262</v>
      </c>
      <c r="G7" s="40" t="s">
        <v>255</v>
      </c>
      <c r="H7" s="40" t="s">
        <v>256</v>
      </c>
      <c r="I7" s="41" t="s">
        <v>25</v>
      </c>
      <c r="J7" s="41">
        <v>2</v>
      </c>
      <c r="K7" s="41">
        <v>5</v>
      </c>
      <c r="L7" s="41">
        <v>1</v>
      </c>
      <c r="M7" s="41">
        <v>3</v>
      </c>
      <c r="N7" s="41">
        <v>1</v>
      </c>
      <c r="O7" s="41">
        <v>4</v>
      </c>
      <c r="P7" s="23">
        <f t="shared" si="0"/>
        <v>2.6666666666666665</v>
      </c>
      <c r="Q7" s="41">
        <v>3</v>
      </c>
      <c r="R7" s="41">
        <v>1</v>
      </c>
      <c r="S7" s="41">
        <v>0</v>
      </c>
      <c r="T7" s="41">
        <v>4</v>
      </c>
      <c r="U7" s="14">
        <f t="shared" si="1"/>
        <v>2</v>
      </c>
      <c r="V7" s="29">
        <f t="shared" si="2"/>
        <v>5.333333333333333</v>
      </c>
    </row>
    <row r="8" spans="1:23" ht="106.5" hidden="1" customHeight="1" x14ac:dyDescent="0.2">
      <c r="A8" s="24">
        <v>7</v>
      </c>
      <c r="B8" s="19" t="s">
        <v>75</v>
      </c>
      <c r="C8" s="21"/>
      <c r="D8" s="21"/>
      <c r="E8" s="21"/>
      <c r="F8" s="22"/>
      <c r="G8" s="21"/>
      <c r="H8" s="33"/>
      <c r="I8" s="14"/>
      <c r="J8" s="14"/>
      <c r="K8" s="14"/>
      <c r="L8" s="14"/>
      <c r="M8" s="14"/>
      <c r="N8" s="14"/>
      <c r="O8" s="14"/>
      <c r="P8" s="23"/>
      <c r="Q8" s="14"/>
      <c r="R8" s="14"/>
      <c r="S8" s="14"/>
      <c r="T8" s="14"/>
      <c r="U8" s="14"/>
      <c r="V8" s="18"/>
    </row>
    <row r="9" spans="1:23" ht="15" hidden="1" x14ac:dyDescent="0.2">
      <c r="A9" s="43">
        <v>8</v>
      </c>
      <c r="B9" s="19" t="s">
        <v>75</v>
      </c>
      <c r="C9" s="21"/>
      <c r="D9" s="21"/>
      <c r="E9" s="21"/>
      <c r="F9" s="21"/>
      <c r="G9" s="21"/>
      <c r="H9" s="33"/>
      <c r="I9" s="14"/>
      <c r="J9" s="14"/>
      <c r="K9" s="14"/>
      <c r="L9" s="14"/>
      <c r="M9" s="14"/>
      <c r="N9" s="14"/>
      <c r="O9" s="14"/>
      <c r="P9" s="23"/>
      <c r="Q9" s="14"/>
      <c r="R9" s="14"/>
      <c r="S9" s="14"/>
      <c r="T9" s="14"/>
      <c r="U9" s="14"/>
      <c r="V9" s="18"/>
    </row>
    <row r="10" spans="1:23" ht="15" hidden="1" x14ac:dyDescent="0.2">
      <c r="A10" s="43">
        <v>9</v>
      </c>
      <c r="B10" s="19" t="s">
        <v>75</v>
      </c>
      <c r="C10" s="21"/>
      <c r="D10" s="21"/>
      <c r="E10" s="21"/>
      <c r="F10" s="21"/>
      <c r="G10" s="21"/>
      <c r="H10" s="33"/>
      <c r="I10" s="14"/>
      <c r="J10" s="14"/>
      <c r="K10" s="14"/>
      <c r="L10" s="14"/>
      <c r="M10" s="14"/>
      <c r="N10" s="14"/>
      <c r="O10" s="14"/>
      <c r="P10" s="23"/>
      <c r="Q10" s="14"/>
      <c r="R10" s="14"/>
      <c r="S10" s="14"/>
      <c r="T10" s="14"/>
      <c r="U10" s="14"/>
      <c r="V10" s="18"/>
    </row>
    <row r="11" spans="1:23" ht="90" hidden="1" x14ac:dyDescent="0.2">
      <c r="A11" s="24">
        <v>10</v>
      </c>
      <c r="B11" s="19" t="s">
        <v>75</v>
      </c>
      <c r="C11" s="21" t="s">
        <v>263</v>
      </c>
      <c r="D11" s="21" t="s">
        <v>272</v>
      </c>
      <c r="E11" s="21" t="s">
        <v>72</v>
      </c>
      <c r="F11" s="22" t="s">
        <v>73</v>
      </c>
      <c r="G11" s="21" t="s">
        <v>74</v>
      </c>
      <c r="H11" s="21" t="s">
        <v>273</v>
      </c>
      <c r="I11" s="14" t="s">
        <v>24</v>
      </c>
      <c r="J11" s="14">
        <v>1</v>
      </c>
      <c r="K11" s="14">
        <v>5</v>
      </c>
      <c r="L11" s="14">
        <v>3</v>
      </c>
      <c r="M11" s="14">
        <v>3</v>
      </c>
      <c r="N11" s="14">
        <v>1</v>
      </c>
      <c r="O11" s="14">
        <v>1</v>
      </c>
      <c r="P11" s="23">
        <f>AVERAGE(J11:O11)</f>
        <v>2.3333333333333335</v>
      </c>
      <c r="Q11" s="14">
        <v>3</v>
      </c>
      <c r="R11" s="14">
        <v>1</v>
      </c>
      <c r="S11" s="14">
        <v>1</v>
      </c>
      <c r="T11" s="14">
        <v>2</v>
      </c>
      <c r="U11" s="14">
        <f>AVERAGE(Q11:T11)</f>
        <v>1.75</v>
      </c>
      <c r="V11" s="18">
        <f t="shared" ref="V11" si="3">P11*U11</f>
        <v>4.0833333333333339</v>
      </c>
    </row>
    <row r="12" spans="1:23" ht="79.5" hidden="1" customHeight="1" x14ac:dyDescent="0.2">
      <c r="A12" s="43">
        <v>11</v>
      </c>
      <c r="B12" s="44" t="s">
        <v>79</v>
      </c>
      <c r="C12" s="50" t="s">
        <v>39</v>
      </c>
      <c r="D12" s="50" t="s">
        <v>37</v>
      </c>
      <c r="E12" s="51" t="s">
        <v>80</v>
      </c>
      <c r="F12" s="51"/>
      <c r="G12" s="50" t="s">
        <v>81</v>
      </c>
      <c r="H12" s="50" t="s">
        <v>82</v>
      </c>
      <c r="I12" s="46" t="s">
        <v>83</v>
      </c>
      <c r="J12" s="52">
        <v>2</v>
      </c>
      <c r="K12" s="52">
        <v>2</v>
      </c>
      <c r="L12" s="52">
        <v>1</v>
      </c>
      <c r="M12" s="52">
        <v>2</v>
      </c>
      <c r="N12" s="52">
        <v>1</v>
      </c>
      <c r="O12" s="52">
        <v>2</v>
      </c>
      <c r="P12" s="23">
        <f t="shared" ref="P12:P72" si="4">AVERAGE(J12:O12)</f>
        <v>1.6666666666666667</v>
      </c>
      <c r="Q12" s="52">
        <v>1</v>
      </c>
      <c r="R12" s="52">
        <v>1</v>
      </c>
      <c r="S12" s="52">
        <v>1</v>
      </c>
      <c r="T12" s="52">
        <v>2</v>
      </c>
      <c r="U12" s="14">
        <f t="shared" ref="U12:U72" si="5">AVERAGE(Q12:T12)</f>
        <v>1.25</v>
      </c>
      <c r="V12" s="53">
        <f>P12*U12</f>
        <v>2.0833333333333335</v>
      </c>
    </row>
    <row r="13" spans="1:23" ht="79.5" hidden="1" customHeight="1" x14ac:dyDescent="0.2">
      <c r="A13" s="43">
        <v>12</v>
      </c>
      <c r="B13" s="44" t="s">
        <v>79</v>
      </c>
      <c r="C13" s="50" t="s">
        <v>84</v>
      </c>
      <c r="D13" s="50" t="s">
        <v>85</v>
      </c>
      <c r="E13" s="111" t="s">
        <v>86</v>
      </c>
      <c r="F13" s="51" t="s">
        <v>87</v>
      </c>
      <c r="G13" s="50" t="s">
        <v>88</v>
      </c>
      <c r="H13" s="50" t="s">
        <v>89</v>
      </c>
      <c r="I13" s="52" t="s">
        <v>90</v>
      </c>
      <c r="J13" s="47">
        <v>2</v>
      </c>
      <c r="K13" s="47">
        <v>5</v>
      </c>
      <c r="L13" s="47">
        <v>1</v>
      </c>
      <c r="M13" s="47">
        <v>5</v>
      </c>
      <c r="N13" s="47">
        <v>1</v>
      </c>
      <c r="O13" s="47">
        <v>5</v>
      </c>
      <c r="P13" s="23">
        <f t="shared" si="4"/>
        <v>3.1666666666666665</v>
      </c>
      <c r="Q13" s="47">
        <v>1</v>
      </c>
      <c r="R13" s="47">
        <v>1</v>
      </c>
      <c r="S13" s="47">
        <v>1</v>
      </c>
      <c r="T13" s="47">
        <v>2</v>
      </c>
      <c r="U13" s="14">
        <f t="shared" si="5"/>
        <v>1.25</v>
      </c>
      <c r="V13" s="48">
        <f>P13*U13</f>
        <v>3.958333333333333</v>
      </c>
    </row>
    <row r="14" spans="1:23" ht="79.5" hidden="1" customHeight="1" x14ac:dyDescent="0.2">
      <c r="A14" s="24">
        <v>13</v>
      </c>
      <c r="B14" s="44" t="s">
        <v>79</v>
      </c>
      <c r="C14" s="50" t="s">
        <v>91</v>
      </c>
      <c r="D14" s="50" t="s">
        <v>85</v>
      </c>
      <c r="E14" s="112"/>
      <c r="F14" s="51" t="s">
        <v>87</v>
      </c>
      <c r="G14" s="50" t="s">
        <v>88</v>
      </c>
      <c r="H14" s="50" t="s">
        <v>89</v>
      </c>
      <c r="I14" s="52" t="s">
        <v>90</v>
      </c>
      <c r="J14" s="47">
        <v>2</v>
      </c>
      <c r="K14" s="47">
        <v>5</v>
      </c>
      <c r="L14" s="47">
        <v>1</v>
      </c>
      <c r="M14" s="47">
        <v>5</v>
      </c>
      <c r="N14" s="47">
        <v>1</v>
      </c>
      <c r="O14" s="47">
        <v>5</v>
      </c>
      <c r="P14" s="23">
        <f t="shared" si="4"/>
        <v>3.1666666666666665</v>
      </c>
      <c r="Q14" s="47">
        <v>1</v>
      </c>
      <c r="R14" s="47">
        <v>1</v>
      </c>
      <c r="S14" s="47">
        <v>5</v>
      </c>
      <c r="T14" s="47">
        <v>1</v>
      </c>
      <c r="U14" s="14">
        <f t="shared" si="5"/>
        <v>2</v>
      </c>
      <c r="V14" s="48">
        <f t="shared" ref="V14:V65" si="6">P14*U14</f>
        <v>6.333333333333333</v>
      </c>
    </row>
    <row r="15" spans="1:23" ht="79.5" hidden="1" customHeight="1" x14ac:dyDescent="0.2">
      <c r="A15" s="43">
        <v>14</v>
      </c>
      <c r="B15" s="44" t="s">
        <v>79</v>
      </c>
      <c r="C15" s="51" t="s">
        <v>92</v>
      </c>
      <c r="D15" s="50" t="s">
        <v>85</v>
      </c>
      <c r="E15" s="112"/>
      <c r="F15" s="51" t="s">
        <v>93</v>
      </c>
      <c r="G15" s="50" t="s">
        <v>88</v>
      </c>
      <c r="H15" s="50" t="s">
        <v>89</v>
      </c>
      <c r="I15" s="52" t="s">
        <v>94</v>
      </c>
      <c r="J15" s="47">
        <v>2</v>
      </c>
      <c r="K15" s="47">
        <v>5</v>
      </c>
      <c r="L15" s="47">
        <v>1</v>
      </c>
      <c r="M15" s="47">
        <v>5</v>
      </c>
      <c r="N15" s="47">
        <v>1</v>
      </c>
      <c r="O15" s="47">
        <v>5</v>
      </c>
      <c r="P15" s="23">
        <f t="shared" si="4"/>
        <v>3.1666666666666665</v>
      </c>
      <c r="Q15" s="47">
        <v>1</v>
      </c>
      <c r="R15" s="47">
        <v>1</v>
      </c>
      <c r="S15" s="47">
        <v>5</v>
      </c>
      <c r="T15" s="47">
        <v>1</v>
      </c>
      <c r="U15" s="14">
        <f t="shared" si="5"/>
        <v>2</v>
      </c>
      <c r="V15" s="48">
        <f t="shared" si="6"/>
        <v>6.333333333333333</v>
      </c>
    </row>
    <row r="16" spans="1:23" ht="79.5" hidden="1" customHeight="1" x14ac:dyDescent="0.2">
      <c r="A16" s="43">
        <v>15</v>
      </c>
      <c r="B16" s="44" t="s">
        <v>79</v>
      </c>
      <c r="C16" s="51" t="s">
        <v>95</v>
      </c>
      <c r="D16" s="50" t="s">
        <v>85</v>
      </c>
      <c r="E16" s="113"/>
      <c r="F16" s="51" t="s">
        <v>93</v>
      </c>
      <c r="G16" s="50" t="s">
        <v>88</v>
      </c>
      <c r="H16" s="50" t="s">
        <v>89</v>
      </c>
      <c r="I16" s="52" t="s">
        <v>94</v>
      </c>
      <c r="J16" s="47">
        <v>2</v>
      </c>
      <c r="K16" s="47">
        <v>5</v>
      </c>
      <c r="L16" s="47">
        <v>1</v>
      </c>
      <c r="M16" s="47">
        <v>5</v>
      </c>
      <c r="N16" s="47">
        <v>1</v>
      </c>
      <c r="O16" s="47">
        <v>5</v>
      </c>
      <c r="P16" s="23">
        <f t="shared" si="4"/>
        <v>3.1666666666666665</v>
      </c>
      <c r="Q16" s="47">
        <v>1</v>
      </c>
      <c r="R16" s="47">
        <v>1</v>
      </c>
      <c r="S16" s="47">
        <v>5</v>
      </c>
      <c r="T16" s="47">
        <v>1</v>
      </c>
      <c r="U16" s="14">
        <f t="shared" si="5"/>
        <v>2</v>
      </c>
      <c r="V16" s="48">
        <f t="shared" si="6"/>
        <v>6.333333333333333</v>
      </c>
    </row>
    <row r="17" spans="1:22" ht="79.5" hidden="1" customHeight="1" x14ac:dyDescent="0.2">
      <c r="A17" s="24">
        <v>16</v>
      </c>
      <c r="B17" s="44" t="s">
        <v>79</v>
      </c>
      <c r="C17" s="50" t="s">
        <v>96</v>
      </c>
      <c r="D17" s="50" t="s">
        <v>97</v>
      </c>
      <c r="E17" s="111" t="s">
        <v>98</v>
      </c>
      <c r="F17" s="114" t="s">
        <v>99</v>
      </c>
      <c r="G17" s="50" t="s">
        <v>100</v>
      </c>
      <c r="H17" s="50" t="s">
        <v>101</v>
      </c>
      <c r="I17" s="52" t="s">
        <v>102</v>
      </c>
      <c r="J17" s="52">
        <v>2</v>
      </c>
      <c r="K17" s="52">
        <v>5</v>
      </c>
      <c r="L17" s="52">
        <v>1</v>
      </c>
      <c r="M17" s="52">
        <v>5</v>
      </c>
      <c r="N17" s="52">
        <v>1</v>
      </c>
      <c r="O17" s="52">
        <v>1</v>
      </c>
      <c r="P17" s="23">
        <f t="shared" si="4"/>
        <v>2.5</v>
      </c>
      <c r="Q17" s="52">
        <v>1</v>
      </c>
      <c r="R17" s="52">
        <v>1</v>
      </c>
      <c r="S17" s="52">
        <v>1</v>
      </c>
      <c r="T17" s="52">
        <v>2</v>
      </c>
      <c r="U17" s="14">
        <f t="shared" si="5"/>
        <v>1.25</v>
      </c>
      <c r="V17" s="49">
        <f t="shared" si="6"/>
        <v>3.125</v>
      </c>
    </row>
    <row r="18" spans="1:22" ht="79.5" hidden="1" customHeight="1" x14ac:dyDescent="0.2">
      <c r="A18" s="43">
        <v>17</v>
      </c>
      <c r="B18" s="44" t="s">
        <v>79</v>
      </c>
      <c r="C18" s="50" t="s">
        <v>103</v>
      </c>
      <c r="D18" s="50" t="s">
        <v>97</v>
      </c>
      <c r="E18" s="112"/>
      <c r="F18" s="115"/>
      <c r="G18" s="50" t="s">
        <v>100</v>
      </c>
      <c r="H18" s="50" t="s">
        <v>101</v>
      </c>
      <c r="I18" s="52" t="s">
        <v>48</v>
      </c>
      <c r="J18" s="52">
        <v>2</v>
      </c>
      <c r="K18" s="52">
        <v>5</v>
      </c>
      <c r="L18" s="52">
        <v>1</v>
      </c>
      <c r="M18" s="52">
        <v>5</v>
      </c>
      <c r="N18" s="52">
        <v>1</v>
      </c>
      <c r="O18" s="52">
        <v>1</v>
      </c>
      <c r="P18" s="23">
        <f t="shared" si="4"/>
        <v>2.5</v>
      </c>
      <c r="Q18" s="52">
        <v>1</v>
      </c>
      <c r="R18" s="52">
        <v>1</v>
      </c>
      <c r="S18" s="52">
        <v>1</v>
      </c>
      <c r="T18" s="52">
        <v>2</v>
      </c>
      <c r="U18" s="14">
        <f t="shared" si="5"/>
        <v>1.25</v>
      </c>
      <c r="V18" s="49">
        <f t="shared" si="6"/>
        <v>3.125</v>
      </c>
    </row>
    <row r="19" spans="1:22" ht="79.5" hidden="1" customHeight="1" x14ac:dyDescent="0.2">
      <c r="A19" s="43">
        <v>18</v>
      </c>
      <c r="B19" s="44" t="s">
        <v>79</v>
      </c>
      <c r="C19" s="50" t="s">
        <v>104</v>
      </c>
      <c r="D19" s="50" t="s">
        <v>97</v>
      </c>
      <c r="E19" s="113"/>
      <c r="F19" s="116"/>
      <c r="G19" s="50" t="s">
        <v>100</v>
      </c>
      <c r="H19" s="50" t="s">
        <v>101</v>
      </c>
      <c r="I19" s="52" t="s">
        <v>105</v>
      </c>
      <c r="J19" s="52">
        <v>2</v>
      </c>
      <c r="K19" s="52">
        <v>5</v>
      </c>
      <c r="L19" s="52">
        <v>1</v>
      </c>
      <c r="M19" s="52">
        <v>5</v>
      </c>
      <c r="N19" s="52">
        <v>1</v>
      </c>
      <c r="O19" s="52">
        <v>1</v>
      </c>
      <c r="P19" s="23">
        <f t="shared" si="4"/>
        <v>2.5</v>
      </c>
      <c r="Q19" s="52">
        <v>1</v>
      </c>
      <c r="R19" s="52">
        <v>1</v>
      </c>
      <c r="S19" s="52">
        <v>1</v>
      </c>
      <c r="T19" s="52">
        <v>2</v>
      </c>
      <c r="U19" s="14">
        <f t="shared" si="5"/>
        <v>1.25</v>
      </c>
      <c r="V19" s="49">
        <f t="shared" si="6"/>
        <v>3.125</v>
      </c>
    </row>
    <row r="20" spans="1:22" ht="79.5" hidden="1" customHeight="1" x14ac:dyDescent="0.2">
      <c r="A20" s="24">
        <v>19</v>
      </c>
      <c r="B20" s="44" t="s">
        <v>79</v>
      </c>
      <c r="C20" s="50" t="s">
        <v>106</v>
      </c>
      <c r="D20" s="50" t="s">
        <v>97</v>
      </c>
      <c r="E20" s="111" t="s">
        <v>107</v>
      </c>
      <c r="F20" s="54" t="s">
        <v>108</v>
      </c>
      <c r="G20" s="50" t="s">
        <v>100</v>
      </c>
      <c r="H20" s="50" t="s">
        <v>109</v>
      </c>
      <c r="I20" s="52" t="s">
        <v>110</v>
      </c>
      <c r="J20" s="52">
        <v>2</v>
      </c>
      <c r="K20" s="52">
        <v>5</v>
      </c>
      <c r="L20" s="52">
        <v>1</v>
      </c>
      <c r="M20" s="52">
        <v>5</v>
      </c>
      <c r="N20" s="52">
        <v>1</v>
      </c>
      <c r="O20" s="52">
        <v>1</v>
      </c>
      <c r="P20" s="23">
        <f t="shared" si="4"/>
        <v>2.5</v>
      </c>
      <c r="Q20" s="52">
        <v>1</v>
      </c>
      <c r="R20" s="52">
        <v>1</v>
      </c>
      <c r="S20" s="52">
        <v>1</v>
      </c>
      <c r="T20" s="52">
        <v>3</v>
      </c>
      <c r="U20" s="14">
        <f t="shared" si="5"/>
        <v>1.5</v>
      </c>
      <c r="V20" s="48">
        <f t="shared" si="6"/>
        <v>3.75</v>
      </c>
    </row>
    <row r="21" spans="1:22" ht="79.5" hidden="1" customHeight="1" x14ac:dyDescent="0.2">
      <c r="A21" s="43">
        <v>20</v>
      </c>
      <c r="B21" s="44" t="s">
        <v>79</v>
      </c>
      <c r="C21" s="50" t="s">
        <v>103</v>
      </c>
      <c r="D21" s="50" t="s">
        <v>97</v>
      </c>
      <c r="E21" s="112"/>
      <c r="F21" s="54" t="s">
        <v>108</v>
      </c>
      <c r="G21" s="50" t="s">
        <v>100</v>
      </c>
      <c r="H21" s="50" t="s">
        <v>109</v>
      </c>
      <c r="I21" s="52" t="s">
        <v>48</v>
      </c>
      <c r="J21" s="53">
        <v>2</v>
      </c>
      <c r="K21" s="53">
        <v>5</v>
      </c>
      <c r="L21" s="53">
        <v>1</v>
      </c>
      <c r="M21" s="53">
        <v>5</v>
      </c>
      <c r="N21" s="53">
        <v>1</v>
      </c>
      <c r="O21" s="53">
        <v>1</v>
      </c>
      <c r="P21" s="23">
        <f t="shared" si="4"/>
        <v>2.5</v>
      </c>
      <c r="Q21" s="52">
        <v>1</v>
      </c>
      <c r="R21" s="52">
        <v>1</v>
      </c>
      <c r="S21" s="52">
        <v>1</v>
      </c>
      <c r="T21" s="52">
        <v>3</v>
      </c>
      <c r="U21" s="14">
        <f t="shared" si="5"/>
        <v>1.5</v>
      </c>
      <c r="V21" s="48">
        <f t="shared" si="6"/>
        <v>3.75</v>
      </c>
    </row>
    <row r="22" spans="1:22" ht="79.5" hidden="1" customHeight="1" x14ac:dyDescent="0.2">
      <c r="A22" s="43">
        <v>21</v>
      </c>
      <c r="B22" s="55" t="s">
        <v>79</v>
      </c>
      <c r="C22" s="56" t="s">
        <v>111</v>
      </c>
      <c r="D22" s="56" t="s">
        <v>112</v>
      </c>
      <c r="E22" s="113"/>
      <c r="F22" s="57"/>
      <c r="G22" s="56" t="s">
        <v>100</v>
      </c>
      <c r="H22" s="56" t="s">
        <v>109</v>
      </c>
      <c r="I22" s="58" t="s">
        <v>113</v>
      </c>
      <c r="J22" s="58">
        <v>2</v>
      </c>
      <c r="K22" s="58">
        <v>5</v>
      </c>
      <c r="L22" s="58">
        <v>1</v>
      </c>
      <c r="M22" s="58">
        <v>5</v>
      </c>
      <c r="N22" s="58">
        <v>1</v>
      </c>
      <c r="O22" s="58">
        <v>1</v>
      </c>
      <c r="P22" s="59">
        <f t="shared" si="4"/>
        <v>2.5</v>
      </c>
      <c r="Q22" s="58">
        <v>1</v>
      </c>
      <c r="R22" s="58">
        <v>1</v>
      </c>
      <c r="S22" s="58">
        <v>1</v>
      </c>
      <c r="T22" s="58">
        <v>3</v>
      </c>
      <c r="U22" s="60">
        <f t="shared" si="5"/>
        <v>1.5</v>
      </c>
      <c r="V22" s="48">
        <f t="shared" si="6"/>
        <v>3.75</v>
      </c>
    </row>
    <row r="23" spans="1:22" ht="79.5" hidden="1" customHeight="1" x14ac:dyDescent="0.2">
      <c r="A23" s="24">
        <v>22</v>
      </c>
      <c r="B23" s="14" t="s">
        <v>27</v>
      </c>
      <c r="C23" s="20" t="s">
        <v>115</v>
      </c>
      <c r="D23" s="20" t="s">
        <v>116</v>
      </c>
      <c r="E23" s="61" t="s">
        <v>117</v>
      </c>
      <c r="F23" s="21" t="s">
        <v>118</v>
      </c>
      <c r="G23" s="61" t="s">
        <v>119</v>
      </c>
      <c r="H23" s="61" t="s">
        <v>120</v>
      </c>
      <c r="I23" s="58" t="s">
        <v>25</v>
      </c>
      <c r="J23" s="14">
        <v>1</v>
      </c>
      <c r="K23" s="14">
        <v>5</v>
      </c>
      <c r="L23" s="14">
        <v>3</v>
      </c>
      <c r="M23" s="14">
        <v>1</v>
      </c>
      <c r="N23" s="14">
        <v>1</v>
      </c>
      <c r="O23" s="14">
        <v>1</v>
      </c>
      <c r="P23" s="23">
        <f t="shared" si="4"/>
        <v>2</v>
      </c>
      <c r="Q23" s="14">
        <v>1</v>
      </c>
      <c r="R23" s="14">
        <v>1</v>
      </c>
      <c r="S23" s="14">
        <v>1</v>
      </c>
      <c r="T23" s="14">
        <v>3</v>
      </c>
      <c r="U23" s="14">
        <f t="shared" si="5"/>
        <v>1.5</v>
      </c>
      <c r="V23" s="48">
        <f t="shared" si="6"/>
        <v>3</v>
      </c>
    </row>
    <row r="24" spans="1:22" ht="79.5" hidden="1" customHeight="1" x14ac:dyDescent="0.2">
      <c r="A24" s="43">
        <v>23</v>
      </c>
      <c r="B24" s="14" t="s">
        <v>27</v>
      </c>
      <c r="C24" s="21" t="s">
        <v>121</v>
      </c>
      <c r="D24" s="21" t="s">
        <v>122</v>
      </c>
      <c r="E24" s="21" t="s">
        <v>123</v>
      </c>
      <c r="F24" s="21" t="s">
        <v>124</v>
      </c>
      <c r="G24" s="62"/>
      <c r="H24" s="21" t="s">
        <v>125</v>
      </c>
      <c r="I24" s="58" t="s">
        <v>25</v>
      </c>
      <c r="J24" s="14">
        <v>1</v>
      </c>
      <c r="K24" s="14">
        <v>5</v>
      </c>
      <c r="L24" s="14">
        <v>3</v>
      </c>
      <c r="M24" s="14">
        <v>2</v>
      </c>
      <c r="N24" s="14">
        <v>1</v>
      </c>
      <c r="O24" s="14">
        <v>3</v>
      </c>
      <c r="P24" s="23">
        <f t="shared" si="4"/>
        <v>2.5</v>
      </c>
      <c r="Q24" s="14">
        <v>1</v>
      </c>
      <c r="R24" s="14">
        <v>1</v>
      </c>
      <c r="S24" s="14">
        <v>1</v>
      </c>
      <c r="T24" s="14">
        <v>3</v>
      </c>
      <c r="U24" s="14">
        <f t="shared" si="5"/>
        <v>1.5</v>
      </c>
      <c r="V24" s="48">
        <f t="shared" si="6"/>
        <v>3.75</v>
      </c>
    </row>
    <row r="25" spans="1:22" ht="79.5" hidden="1" customHeight="1" x14ac:dyDescent="0.2">
      <c r="A25" s="43">
        <v>24</v>
      </c>
      <c r="B25" s="14" t="s">
        <v>27</v>
      </c>
      <c r="C25" s="21" t="s">
        <v>126</v>
      </c>
      <c r="D25" s="21" t="s">
        <v>37</v>
      </c>
      <c r="E25" s="21" t="s">
        <v>40</v>
      </c>
      <c r="F25" s="21" t="s">
        <v>127</v>
      </c>
      <c r="G25" s="14" t="s">
        <v>128</v>
      </c>
      <c r="H25" s="21"/>
      <c r="I25" s="58" t="s">
        <v>23</v>
      </c>
      <c r="J25" s="14">
        <v>3</v>
      </c>
      <c r="K25" s="14">
        <v>2</v>
      </c>
      <c r="L25" s="14">
        <v>1</v>
      </c>
      <c r="M25" s="14">
        <v>1</v>
      </c>
      <c r="N25" s="14">
        <v>5</v>
      </c>
      <c r="O25" s="14">
        <v>1</v>
      </c>
      <c r="P25" s="23">
        <f t="shared" si="4"/>
        <v>2.1666666666666665</v>
      </c>
      <c r="Q25" s="14">
        <v>1</v>
      </c>
      <c r="R25" s="14">
        <v>1</v>
      </c>
      <c r="S25" s="14">
        <v>1</v>
      </c>
      <c r="T25" s="14">
        <v>3</v>
      </c>
      <c r="U25" s="14">
        <f t="shared" si="5"/>
        <v>1.5</v>
      </c>
      <c r="V25" s="48">
        <f t="shared" si="6"/>
        <v>3.25</v>
      </c>
    </row>
    <row r="26" spans="1:22" ht="79.5" hidden="1" customHeight="1" x14ac:dyDescent="0.25">
      <c r="A26" s="24">
        <v>25</v>
      </c>
      <c r="B26" s="14" t="s">
        <v>27</v>
      </c>
      <c r="C26" s="21" t="s">
        <v>129</v>
      </c>
      <c r="D26" s="21" t="s">
        <v>37</v>
      </c>
      <c r="E26" s="21" t="s">
        <v>40</v>
      </c>
      <c r="F26" s="21" t="s">
        <v>127</v>
      </c>
      <c r="G26" s="14" t="s">
        <v>128</v>
      </c>
      <c r="H26" s="12"/>
      <c r="I26" s="58" t="s">
        <v>23</v>
      </c>
      <c r="J26" s="14">
        <v>1</v>
      </c>
      <c r="K26" s="14">
        <v>2</v>
      </c>
      <c r="L26" s="14">
        <v>1</v>
      </c>
      <c r="M26" s="14">
        <v>1</v>
      </c>
      <c r="N26" s="14">
        <v>5</v>
      </c>
      <c r="O26" s="14">
        <v>1</v>
      </c>
      <c r="P26" s="23">
        <f t="shared" si="4"/>
        <v>1.8333333333333333</v>
      </c>
      <c r="Q26" s="14">
        <v>1</v>
      </c>
      <c r="R26" s="14">
        <v>1</v>
      </c>
      <c r="S26" s="14">
        <v>1</v>
      </c>
      <c r="T26" s="14">
        <v>3</v>
      </c>
      <c r="U26" s="14">
        <f t="shared" si="5"/>
        <v>1.5</v>
      </c>
      <c r="V26" s="48">
        <f t="shared" si="6"/>
        <v>2.75</v>
      </c>
    </row>
    <row r="27" spans="1:22" ht="79.5" hidden="1" customHeight="1" x14ac:dyDescent="0.25">
      <c r="A27" s="43">
        <v>26</v>
      </c>
      <c r="B27" s="14" t="s">
        <v>27</v>
      </c>
      <c r="C27" s="21" t="s">
        <v>130</v>
      </c>
      <c r="D27" s="21" t="s">
        <v>37</v>
      </c>
      <c r="E27" s="21" t="s">
        <v>40</v>
      </c>
      <c r="F27" s="21" t="s">
        <v>127</v>
      </c>
      <c r="G27" s="14" t="s">
        <v>128</v>
      </c>
      <c r="H27" s="12"/>
      <c r="I27" s="58" t="s">
        <v>23</v>
      </c>
      <c r="J27" s="14">
        <v>3</v>
      </c>
      <c r="K27" s="14">
        <v>2</v>
      </c>
      <c r="L27" s="14">
        <v>1</v>
      </c>
      <c r="M27" s="14">
        <v>1</v>
      </c>
      <c r="N27" s="14">
        <v>5</v>
      </c>
      <c r="O27" s="14">
        <v>1</v>
      </c>
      <c r="P27" s="23">
        <f t="shared" si="4"/>
        <v>2.1666666666666665</v>
      </c>
      <c r="Q27" s="14">
        <v>1</v>
      </c>
      <c r="R27" s="14">
        <v>1</v>
      </c>
      <c r="S27" s="14">
        <v>1</v>
      </c>
      <c r="T27" s="14">
        <v>3</v>
      </c>
      <c r="U27" s="14">
        <f t="shared" si="5"/>
        <v>1.5</v>
      </c>
      <c r="V27" s="48">
        <f t="shared" si="6"/>
        <v>3.25</v>
      </c>
    </row>
    <row r="28" spans="1:22" ht="79.5" hidden="1" customHeight="1" x14ac:dyDescent="0.25">
      <c r="A28" s="43">
        <v>27</v>
      </c>
      <c r="B28" s="14" t="s">
        <v>27</v>
      </c>
      <c r="C28" s="21" t="s">
        <v>131</v>
      </c>
      <c r="D28" s="21" t="s">
        <v>37</v>
      </c>
      <c r="E28" s="21" t="s">
        <v>40</v>
      </c>
      <c r="F28" s="21" t="s">
        <v>127</v>
      </c>
      <c r="G28" s="14" t="s">
        <v>128</v>
      </c>
      <c r="H28" s="12"/>
      <c r="I28" s="58" t="s">
        <v>23</v>
      </c>
      <c r="J28" s="14">
        <v>1</v>
      </c>
      <c r="K28" s="14">
        <v>2</v>
      </c>
      <c r="L28" s="14">
        <v>1</v>
      </c>
      <c r="M28" s="14">
        <v>1</v>
      </c>
      <c r="N28" s="14">
        <v>5</v>
      </c>
      <c r="O28" s="14">
        <v>1</v>
      </c>
      <c r="P28" s="23">
        <f t="shared" si="4"/>
        <v>1.8333333333333333</v>
      </c>
      <c r="Q28" s="14">
        <v>1</v>
      </c>
      <c r="R28" s="14">
        <v>1</v>
      </c>
      <c r="S28" s="14">
        <v>1</v>
      </c>
      <c r="T28" s="14">
        <v>3</v>
      </c>
      <c r="U28" s="14">
        <f t="shared" si="5"/>
        <v>1.5</v>
      </c>
      <c r="V28" s="48">
        <f t="shared" si="6"/>
        <v>2.75</v>
      </c>
    </row>
    <row r="29" spans="1:22" ht="79.5" hidden="1" customHeight="1" x14ac:dyDescent="0.2">
      <c r="A29" s="24">
        <v>28</v>
      </c>
      <c r="B29" s="14" t="s">
        <v>27</v>
      </c>
      <c r="C29" s="21" t="s">
        <v>132</v>
      </c>
      <c r="D29" s="21" t="s">
        <v>133</v>
      </c>
      <c r="E29" s="21" t="s">
        <v>134</v>
      </c>
      <c r="F29" s="21" t="s">
        <v>42</v>
      </c>
      <c r="G29" s="21" t="s">
        <v>135</v>
      </c>
      <c r="H29" s="21" t="s">
        <v>125</v>
      </c>
      <c r="I29" s="58" t="s">
        <v>25</v>
      </c>
      <c r="J29" s="14">
        <v>1</v>
      </c>
      <c r="K29" s="14">
        <v>5</v>
      </c>
      <c r="L29" s="14">
        <v>1</v>
      </c>
      <c r="M29" s="14">
        <v>1</v>
      </c>
      <c r="N29" s="14">
        <v>1</v>
      </c>
      <c r="O29" s="14">
        <v>1</v>
      </c>
      <c r="P29" s="23">
        <f t="shared" si="4"/>
        <v>1.6666666666666667</v>
      </c>
      <c r="Q29" s="14">
        <v>1</v>
      </c>
      <c r="R29" s="14">
        <v>1</v>
      </c>
      <c r="S29" s="14">
        <v>1</v>
      </c>
      <c r="T29" s="14">
        <v>3</v>
      </c>
      <c r="U29" s="14">
        <f t="shared" si="5"/>
        <v>1.5</v>
      </c>
      <c r="V29" s="48">
        <f t="shared" si="6"/>
        <v>2.5</v>
      </c>
    </row>
    <row r="30" spans="1:22" ht="79.5" hidden="1" customHeight="1" x14ac:dyDescent="0.2">
      <c r="A30" s="43">
        <v>29</v>
      </c>
      <c r="B30" s="63" t="s">
        <v>136</v>
      </c>
      <c r="C30" s="63" t="s">
        <v>137</v>
      </c>
      <c r="D30" s="63" t="s">
        <v>138</v>
      </c>
      <c r="E30" s="63" t="s">
        <v>139</v>
      </c>
      <c r="F30" s="63" t="s">
        <v>140</v>
      </c>
      <c r="G30" s="63" t="s">
        <v>141</v>
      </c>
      <c r="H30" s="63" t="s">
        <v>142</v>
      </c>
      <c r="I30" s="58" t="s">
        <v>143</v>
      </c>
      <c r="J30" s="65">
        <v>1</v>
      </c>
      <c r="K30" s="65">
        <v>5</v>
      </c>
      <c r="L30" s="65">
        <v>1</v>
      </c>
      <c r="M30" s="65">
        <v>1</v>
      </c>
      <c r="N30" s="65">
        <v>1</v>
      </c>
      <c r="O30" s="65">
        <v>1</v>
      </c>
      <c r="P30" s="23">
        <f t="shared" si="4"/>
        <v>1.6666666666666667</v>
      </c>
      <c r="Q30" s="66">
        <v>2</v>
      </c>
      <c r="R30" s="65">
        <v>1</v>
      </c>
      <c r="S30" s="65">
        <v>5</v>
      </c>
      <c r="T30" s="65">
        <v>2</v>
      </c>
      <c r="U30" s="14">
        <f t="shared" si="5"/>
        <v>2.5</v>
      </c>
      <c r="V30" s="48">
        <f t="shared" si="6"/>
        <v>4.166666666666667</v>
      </c>
    </row>
    <row r="31" spans="1:22" ht="79.5" hidden="1" customHeight="1" x14ac:dyDescent="0.2">
      <c r="A31" s="43">
        <v>30</v>
      </c>
      <c r="B31" s="63" t="s">
        <v>136</v>
      </c>
      <c r="C31" s="63" t="s">
        <v>144</v>
      </c>
      <c r="D31" s="63" t="s">
        <v>145</v>
      </c>
      <c r="E31" s="63" t="s">
        <v>146</v>
      </c>
      <c r="F31" s="63" t="s">
        <v>147</v>
      </c>
      <c r="G31" s="63" t="s">
        <v>141</v>
      </c>
      <c r="H31" s="63" t="s">
        <v>142</v>
      </c>
      <c r="I31" s="58" t="s">
        <v>143</v>
      </c>
      <c r="J31" s="65">
        <v>1</v>
      </c>
      <c r="K31" s="65">
        <v>5</v>
      </c>
      <c r="L31" s="65">
        <v>1</v>
      </c>
      <c r="M31" s="65">
        <v>1</v>
      </c>
      <c r="N31" s="65">
        <v>1</v>
      </c>
      <c r="O31" s="65">
        <v>1</v>
      </c>
      <c r="P31" s="23">
        <f t="shared" si="4"/>
        <v>1.6666666666666667</v>
      </c>
      <c r="Q31" s="66">
        <v>2</v>
      </c>
      <c r="R31" s="65">
        <v>1</v>
      </c>
      <c r="S31" s="65">
        <v>5</v>
      </c>
      <c r="T31" s="65">
        <v>2</v>
      </c>
      <c r="U31" s="14">
        <f t="shared" si="5"/>
        <v>2.5</v>
      </c>
      <c r="V31" s="48">
        <f t="shared" si="6"/>
        <v>4.166666666666667</v>
      </c>
    </row>
    <row r="32" spans="1:22" ht="79.5" hidden="1" customHeight="1" x14ac:dyDescent="0.2">
      <c r="A32" s="24">
        <v>31</v>
      </c>
      <c r="B32" s="63" t="s">
        <v>136</v>
      </c>
      <c r="C32" s="63" t="s">
        <v>148</v>
      </c>
      <c r="D32" s="63" t="s">
        <v>149</v>
      </c>
      <c r="E32" s="63"/>
      <c r="F32" s="63" t="s">
        <v>150</v>
      </c>
      <c r="G32" s="63" t="s">
        <v>148</v>
      </c>
      <c r="H32" s="63"/>
      <c r="I32" s="58" t="s">
        <v>143</v>
      </c>
      <c r="J32" s="65">
        <v>1</v>
      </c>
      <c r="K32" s="65">
        <v>5</v>
      </c>
      <c r="L32" s="65">
        <v>1</v>
      </c>
      <c r="M32" s="65">
        <v>3</v>
      </c>
      <c r="N32" s="65">
        <v>1</v>
      </c>
      <c r="O32" s="65">
        <v>1</v>
      </c>
      <c r="P32" s="23">
        <f t="shared" si="4"/>
        <v>2</v>
      </c>
      <c r="Q32" s="66">
        <v>2</v>
      </c>
      <c r="R32" s="65">
        <v>1</v>
      </c>
      <c r="S32" s="65">
        <v>5</v>
      </c>
      <c r="T32" s="65">
        <v>2</v>
      </c>
      <c r="U32" s="14">
        <f t="shared" si="5"/>
        <v>2.5</v>
      </c>
      <c r="V32" s="48">
        <f t="shared" si="6"/>
        <v>5</v>
      </c>
    </row>
    <row r="33" spans="1:22" ht="79.5" hidden="1" customHeight="1" x14ac:dyDescent="0.2">
      <c r="A33" s="43">
        <v>32</v>
      </c>
      <c r="B33" s="63" t="s">
        <v>136</v>
      </c>
      <c r="C33" s="63" t="s">
        <v>151</v>
      </c>
      <c r="D33" s="63" t="s">
        <v>152</v>
      </c>
      <c r="E33" s="63" t="s">
        <v>139</v>
      </c>
      <c r="F33" s="63" t="s">
        <v>153</v>
      </c>
      <c r="G33" s="63" t="s">
        <v>154</v>
      </c>
      <c r="H33" s="63"/>
      <c r="I33" s="58" t="s">
        <v>143</v>
      </c>
      <c r="J33" s="65">
        <v>2</v>
      </c>
      <c r="K33" s="65">
        <v>5</v>
      </c>
      <c r="L33" s="65">
        <v>3</v>
      </c>
      <c r="M33" s="65">
        <v>3</v>
      </c>
      <c r="N33" s="65">
        <v>1</v>
      </c>
      <c r="O33" s="65">
        <v>2</v>
      </c>
      <c r="P33" s="23">
        <f t="shared" si="4"/>
        <v>2.6666666666666665</v>
      </c>
      <c r="Q33" s="65">
        <v>2</v>
      </c>
      <c r="R33" s="65">
        <v>1</v>
      </c>
      <c r="S33" s="65">
        <v>5</v>
      </c>
      <c r="T33" s="65">
        <v>4</v>
      </c>
      <c r="U33" s="14">
        <f t="shared" si="5"/>
        <v>3</v>
      </c>
      <c r="V33" s="48">
        <f t="shared" si="6"/>
        <v>8</v>
      </c>
    </row>
    <row r="34" spans="1:22" ht="79.5" hidden="1" customHeight="1" x14ac:dyDescent="0.2">
      <c r="A34" s="43">
        <v>33</v>
      </c>
      <c r="B34" s="63" t="s">
        <v>136</v>
      </c>
      <c r="C34" s="63" t="s">
        <v>155</v>
      </c>
      <c r="D34" s="63" t="s">
        <v>155</v>
      </c>
      <c r="E34" s="64" t="s">
        <v>156</v>
      </c>
      <c r="F34" s="63" t="s">
        <v>153</v>
      </c>
      <c r="G34" s="63" t="s">
        <v>154</v>
      </c>
      <c r="H34" s="63"/>
      <c r="I34" s="58" t="s">
        <v>157</v>
      </c>
      <c r="J34" s="65">
        <v>1</v>
      </c>
      <c r="K34" s="65">
        <v>5</v>
      </c>
      <c r="L34" s="65">
        <v>3</v>
      </c>
      <c r="M34" s="65">
        <v>5</v>
      </c>
      <c r="N34" s="65">
        <v>1</v>
      </c>
      <c r="O34" s="65">
        <v>1</v>
      </c>
      <c r="P34" s="23">
        <f t="shared" si="4"/>
        <v>2.6666666666666665</v>
      </c>
      <c r="Q34" s="65">
        <v>1</v>
      </c>
      <c r="R34" s="65">
        <v>1</v>
      </c>
      <c r="S34" s="65">
        <v>5</v>
      </c>
      <c r="T34" s="65">
        <v>4</v>
      </c>
      <c r="U34" s="14">
        <f t="shared" si="5"/>
        <v>2.75</v>
      </c>
      <c r="V34" s="48">
        <f t="shared" si="6"/>
        <v>7.333333333333333</v>
      </c>
    </row>
    <row r="35" spans="1:22" ht="79.5" hidden="1" customHeight="1" x14ac:dyDescent="0.2">
      <c r="A35" s="24">
        <v>34</v>
      </c>
      <c r="B35" s="63" t="s">
        <v>136</v>
      </c>
      <c r="C35" s="63" t="s">
        <v>158</v>
      </c>
      <c r="D35" s="63" t="s">
        <v>159</v>
      </c>
      <c r="E35" s="64" t="s">
        <v>160</v>
      </c>
      <c r="F35" s="63" t="s">
        <v>153</v>
      </c>
      <c r="G35" s="63" t="s">
        <v>154</v>
      </c>
      <c r="H35" s="63"/>
      <c r="I35" s="58" t="s">
        <v>161</v>
      </c>
      <c r="J35" s="65">
        <v>2</v>
      </c>
      <c r="K35" s="65">
        <v>5</v>
      </c>
      <c r="L35" s="65">
        <v>3</v>
      </c>
      <c r="M35" s="65">
        <v>5</v>
      </c>
      <c r="N35" s="65">
        <v>1</v>
      </c>
      <c r="O35" s="66">
        <v>2</v>
      </c>
      <c r="P35" s="23">
        <f t="shared" si="4"/>
        <v>3</v>
      </c>
      <c r="Q35" s="65">
        <v>1</v>
      </c>
      <c r="R35" s="65">
        <v>1</v>
      </c>
      <c r="S35" s="65">
        <v>5</v>
      </c>
      <c r="T35" s="65">
        <v>4</v>
      </c>
      <c r="U35" s="14">
        <f t="shared" si="5"/>
        <v>2.75</v>
      </c>
      <c r="V35" s="48">
        <f t="shared" si="6"/>
        <v>8.25</v>
      </c>
    </row>
    <row r="36" spans="1:22" ht="79.5" hidden="1" customHeight="1" x14ac:dyDescent="0.2">
      <c r="A36" s="43">
        <v>35</v>
      </c>
      <c r="B36" s="63" t="s">
        <v>136</v>
      </c>
      <c r="C36" s="63" t="s">
        <v>162</v>
      </c>
      <c r="D36" s="63" t="s">
        <v>163</v>
      </c>
      <c r="E36" s="64"/>
      <c r="F36" s="63" t="s">
        <v>164</v>
      </c>
      <c r="G36" s="63" t="s">
        <v>165</v>
      </c>
      <c r="H36" s="63" t="s">
        <v>166</v>
      </c>
      <c r="I36" s="58" t="s">
        <v>167</v>
      </c>
      <c r="J36" s="65">
        <v>2</v>
      </c>
      <c r="K36" s="65">
        <v>5</v>
      </c>
      <c r="L36" s="65">
        <v>3</v>
      </c>
      <c r="M36" s="65">
        <v>5</v>
      </c>
      <c r="N36" s="65">
        <v>1</v>
      </c>
      <c r="O36" s="65">
        <v>2</v>
      </c>
      <c r="P36" s="23">
        <f t="shared" si="4"/>
        <v>3</v>
      </c>
      <c r="Q36" s="66">
        <v>1</v>
      </c>
      <c r="R36" s="66">
        <v>1</v>
      </c>
      <c r="S36" s="66">
        <v>5</v>
      </c>
      <c r="T36" s="66">
        <v>2</v>
      </c>
      <c r="U36" s="14">
        <f t="shared" si="5"/>
        <v>2.25</v>
      </c>
      <c r="V36" s="48">
        <f t="shared" si="6"/>
        <v>6.75</v>
      </c>
    </row>
    <row r="37" spans="1:22" ht="79.5" hidden="1" customHeight="1" x14ac:dyDescent="0.2">
      <c r="A37" s="43">
        <v>36</v>
      </c>
      <c r="B37" s="63" t="s">
        <v>136</v>
      </c>
      <c r="C37" s="63" t="s">
        <v>168</v>
      </c>
      <c r="D37" s="64"/>
      <c r="E37" s="64"/>
      <c r="F37" s="63" t="s">
        <v>169</v>
      </c>
      <c r="G37" s="63" t="s">
        <v>165</v>
      </c>
      <c r="H37" s="63" t="s">
        <v>166</v>
      </c>
      <c r="I37" s="58" t="s">
        <v>170</v>
      </c>
      <c r="J37" s="65">
        <v>2</v>
      </c>
      <c r="K37" s="65">
        <v>5</v>
      </c>
      <c r="L37" s="65">
        <v>3</v>
      </c>
      <c r="M37" s="65">
        <v>5</v>
      </c>
      <c r="N37" s="66">
        <v>1</v>
      </c>
      <c r="O37" s="66">
        <v>2</v>
      </c>
      <c r="P37" s="23">
        <f t="shared" si="4"/>
        <v>3</v>
      </c>
      <c r="Q37" s="66">
        <v>2</v>
      </c>
      <c r="R37" s="66">
        <v>1</v>
      </c>
      <c r="S37" s="66">
        <v>5</v>
      </c>
      <c r="T37" s="66">
        <v>3</v>
      </c>
      <c r="U37" s="14">
        <f t="shared" si="5"/>
        <v>2.75</v>
      </c>
      <c r="V37" s="48">
        <f t="shared" si="6"/>
        <v>8.25</v>
      </c>
    </row>
    <row r="38" spans="1:22" ht="79.5" hidden="1" customHeight="1" x14ac:dyDescent="0.2">
      <c r="A38" s="24">
        <v>37</v>
      </c>
      <c r="B38" s="63" t="s">
        <v>136</v>
      </c>
      <c r="C38" s="63" t="s">
        <v>171</v>
      </c>
      <c r="D38" s="64"/>
      <c r="E38" s="64"/>
      <c r="F38" s="63" t="s">
        <v>169</v>
      </c>
      <c r="G38" s="63" t="s">
        <v>165</v>
      </c>
      <c r="H38" s="63" t="s">
        <v>166</v>
      </c>
      <c r="I38" s="58" t="s">
        <v>170</v>
      </c>
      <c r="J38" s="65">
        <v>2</v>
      </c>
      <c r="K38" s="65">
        <v>5</v>
      </c>
      <c r="L38" s="65">
        <v>3</v>
      </c>
      <c r="M38" s="65">
        <v>5</v>
      </c>
      <c r="N38" s="66">
        <v>1</v>
      </c>
      <c r="O38" s="66">
        <v>2</v>
      </c>
      <c r="P38" s="23">
        <f t="shared" si="4"/>
        <v>3</v>
      </c>
      <c r="Q38" s="66">
        <v>2</v>
      </c>
      <c r="R38" s="66">
        <v>1</v>
      </c>
      <c r="S38" s="66">
        <v>5</v>
      </c>
      <c r="T38" s="66">
        <v>3</v>
      </c>
      <c r="U38" s="14">
        <f t="shared" si="5"/>
        <v>2.75</v>
      </c>
      <c r="V38" s="48">
        <f t="shared" si="6"/>
        <v>8.25</v>
      </c>
    </row>
    <row r="39" spans="1:22" ht="79.5" hidden="1" customHeight="1" x14ac:dyDescent="0.2">
      <c r="A39" s="43">
        <v>38</v>
      </c>
      <c r="B39" s="63" t="s">
        <v>136</v>
      </c>
      <c r="C39" s="63" t="s">
        <v>172</v>
      </c>
      <c r="D39" s="64"/>
      <c r="E39" s="64"/>
      <c r="F39" s="63" t="s">
        <v>173</v>
      </c>
      <c r="G39" s="63" t="s">
        <v>165</v>
      </c>
      <c r="H39" s="63" t="s">
        <v>166</v>
      </c>
      <c r="I39" s="58" t="s">
        <v>170</v>
      </c>
      <c r="J39" s="65">
        <v>1</v>
      </c>
      <c r="K39" s="65">
        <v>5</v>
      </c>
      <c r="L39" s="65">
        <v>1</v>
      </c>
      <c r="M39" s="65">
        <v>5</v>
      </c>
      <c r="N39" s="65">
        <v>1</v>
      </c>
      <c r="O39" s="65">
        <v>1</v>
      </c>
      <c r="P39" s="23">
        <f t="shared" si="4"/>
        <v>2.3333333333333335</v>
      </c>
      <c r="Q39" s="66">
        <v>2</v>
      </c>
      <c r="R39" s="66">
        <v>1</v>
      </c>
      <c r="S39" s="66">
        <v>5</v>
      </c>
      <c r="T39" s="66">
        <v>3</v>
      </c>
      <c r="U39" s="14">
        <f t="shared" si="5"/>
        <v>2.75</v>
      </c>
      <c r="V39" s="48">
        <f t="shared" si="6"/>
        <v>6.416666666666667</v>
      </c>
    </row>
    <row r="40" spans="1:22" ht="79.5" hidden="1" customHeight="1" x14ac:dyDescent="0.25">
      <c r="A40" s="43">
        <v>39</v>
      </c>
      <c r="B40" s="63" t="s">
        <v>136</v>
      </c>
      <c r="C40" s="63" t="s">
        <v>174</v>
      </c>
      <c r="D40" s="45"/>
      <c r="E40" s="45"/>
      <c r="F40" s="63" t="s">
        <v>175</v>
      </c>
      <c r="G40" s="63" t="s">
        <v>165</v>
      </c>
      <c r="H40" s="63" t="s">
        <v>166</v>
      </c>
      <c r="I40" s="58" t="s">
        <v>170</v>
      </c>
      <c r="J40" s="65">
        <v>1</v>
      </c>
      <c r="K40" s="65">
        <v>5</v>
      </c>
      <c r="L40" s="65">
        <v>1</v>
      </c>
      <c r="M40" s="65">
        <v>5</v>
      </c>
      <c r="N40" s="65">
        <v>1</v>
      </c>
      <c r="O40" s="65">
        <v>1</v>
      </c>
      <c r="P40" s="23">
        <f t="shared" si="4"/>
        <v>2.3333333333333335</v>
      </c>
      <c r="Q40" s="66">
        <v>2</v>
      </c>
      <c r="R40" s="66">
        <v>1</v>
      </c>
      <c r="S40" s="66">
        <v>5</v>
      </c>
      <c r="T40" s="66">
        <v>3</v>
      </c>
      <c r="U40" s="14">
        <f t="shared" si="5"/>
        <v>2.75</v>
      </c>
      <c r="V40" s="48">
        <f t="shared" si="6"/>
        <v>6.416666666666667</v>
      </c>
    </row>
    <row r="41" spans="1:22" ht="79.5" hidden="1" customHeight="1" x14ac:dyDescent="0.25">
      <c r="A41" s="24">
        <v>40</v>
      </c>
      <c r="B41" s="14" t="s">
        <v>198</v>
      </c>
      <c r="C41" s="20" t="s">
        <v>176</v>
      </c>
      <c r="D41" s="20" t="s">
        <v>177</v>
      </c>
      <c r="E41" s="20" t="s">
        <v>178</v>
      </c>
      <c r="F41" s="20" t="s">
        <v>179</v>
      </c>
      <c r="G41" s="16"/>
      <c r="H41" s="16"/>
      <c r="I41" s="17" t="s">
        <v>180</v>
      </c>
      <c r="J41" s="17">
        <v>2</v>
      </c>
      <c r="K41" s="17">
        <v>5</v>
      </c>
      <c r="L41" s="17">
        <v>5</v>
      </c>
      <c r="M41" s="17">
        <v>5</v>
      </c>
      <c r="N41" s="17">
        <v>1</v>
      </c>
      <c r="O41" s="17">
        <v>1</v>
      </c>
      <c r="P41" s="23">
        <f t="shared" si="4"/>
        <v>3.1666666666666665</v>
      </c>
      <c r="Q41" s="17">
        <v>5</v>
      </c>
      <c r="R41" s="17">
        <v>1</v>
      </c>
      <c r="S41" s="17">
        <v>1</v>
      </c>
      <c r="T41" s="17">
        <v>5</v>
      </c>
      <c r="U41" s="14">
        <f t="shared" si="5"/>
        <v>3</v>
      </c>
      <c r="V41" s="48">
        <f t="shared" si="6"/>
        <v>9.5</v>
      </c>
    </row>
    <row r="42" spans="1:22" ht="79.5" hidden="1" customHeight="1" x14ac:dyDescent="0.25">
      <c r="A42" s="43">
        <v>41</v>
      </c>
      <c r="B42" s="14" t="s">
        <v>198</v>
      </c>
      <c r="C42" s="20" t="s">
        <v>181</v>
      </c>
      <c r="D42" s="20" t="s">
        <v>182</v>
      </c>
      <c r="E42" s="20" t="s">
        <v>178</v>
      </c>
      <c r="F42" s="20" t="s">
        <v>179</v>
      </c>
      <c r="G42" s="16"/>
      <c r="H42" s="16"/>
      <c r="I42" s="17" t="s">
        <v>180</v>
      </c>
      <c r="J42" s="17">
        <v>2</v>
      </c>
      <c r="K42" s="17">
        <v>5</v>
      </c>
      <c r="L42" s="17">
        <v>3</v>
      </c>
      <c r="M42" s="17">
        <v>5</v>
      </c>
      <c r="N42" s="17">
        <v>1</v>
      </c>
      <c r="O42" s="17">
        <v>1</v>
      </c>
      <c r="P42" s="23">
        <f t="shared" si="4"/>
        <v>2.8333333333333335</v>
      </c>
      <c r="Q42" s="17">
        <v>5</v>
      </c>
      <c r="R42" s="17">
        <v>1</v>
      </c>
      <c r="S42" s="17">
        <v>1</v>
      </c>
      <c r="T42" s="17">
        <v>4</v>
      </c>
      <c r="U42" s="14">
        <f t="shared" si="5"/>
        <v>2.75</v>
      </c>
      <c r="V42" s="48">
        <f t="shared" si="6"/>
        <v>7.791666666666667</v>
      </c>
    </row>
    <row r="43" spans="1:22" ht="79.5" hidden="1" customHeight="1" x14ac:dyDescent="0.25">
      <c r="A43" s="43">
        <v>42</v>
      </c>
      <c r="B43" s="14" t="s">
        <v>198</v>
      </c>
      <c r="C43" s="20" t="s">
        <v>183</v>
      </c>
      <c r="D43" s="20" t="s">
        <v>184</v>
      </c>
      <c r="E43" s="20" t="s">
        <v>178</v>
      </c>
      <c r="F43" s="20" t="s">
        <v>179</v>
      </c>
      <c r="G43" s="16"/>
      <c r="H43" s="16"/>
      <c r="I43" s="17" t="s">
        <v>180</v>
      </c>
      <c r="J43" s="17">
        <v>2</v>
      </c>
      <c r="K43" s="17">
        <v>5</v>
      </c>
      <c r="L43" s="17">
        <v>3</v>
      </c>
      <c r="M43" s="17">
        <v>5</v>
      </c>
      <c r="N43" s="17">
        <v>1</v>
      </c>
      <c r="O43" s="17">
        <v>1</v>
      </c>
      <c r="P43" s="23">
        <f t="shared" si="4"/>
        <v>2.8333333333333335</v>
      </c>
      <c r="Q43" s="17">
        <v>5</v>
      </c>
      <c r="R43" s="17">
        <v>1</v>
      </c>
      <c r="S43" s="17">
        <v>1</v>
      </c>
      <c r="T43" s="17">
        <v>4</v>
      </c>
      <c r="U43" s="14">
        <f t="shared" si="5"/>
        <v>2.75</v>
      </c>
      <c r="V43" s="48">
        <f t="shared" si="6"/>
        <v>7.791666666666667</v>
      </c>
    </row>
    <row r="44" spans="1:22" ht="79.5" hidden="1" customHeight="1" x14ac:dyDescent="0.25">
      <c r="A44" s="24">
        <v>43</v>
      </c>
      <c r="B44" s="14" t="s">
        <v>198</v>
      </c>
      <c r="C44" s="20" t="s">
        <v>185</v>
      </c>
      <c r="D44" s="20" t="s">
        <v>186</v>
      </c>
      <c r="E44" s="20" t="s">
        <v>187</v>
      </c>
      <c r="F44" s="20" t="s">
        <v>188</v>
      </c>
      <c r="G44" s="16"/>
      <c r="H44" s="16"/>
      <c r="I44" s="17" t="s">
        <v>180</v>
      </c>
      <c r="J44" s="17">
        <v>2</v>
      </c>
      <c r="K44" s="17">
        <v>5</v>
      </c>
      <c r="L44" s="17">
        <v>5</v>
      </c>
      <c r="M44" s="17">
        <v>5</v>
      </c>
      <c r="N44" s="17">
        <v>1</v>
      </c>
      <c r="O44" s="17">
        <v>1</v>
      </c>
      <c r="P44" s="23">
        <f t="shared" si="4"/>
        <v>3.1666666666666665</v>
      </c>
      <c r="Q44" s="17">
        <v>5</v>
      </c>
      <c r="R44" s="17">
        <v>1</v>
      </c>
      <c r="S44" s="17">
        <v>1</v>
      </c>
      <c r="T44" s="17">
        <v>5</v>
      </c>
      <c r="U44" s="14">
        <f t="shared" si="5"/>
        <v>3</v>
      </c>
      <c r="V44" s="48">
        <f t="shared" si="6"/>
        <v>9.5</v>
      </c>
    </row>
    <row r="45" spans="1:22" ht="79.5" hidden="1" customHeight="1" x14ac:dyDescent="0.25">
      <c r="A45" s="43">
        <v>44</v>
      </c>
      <c r="B45" s="14" t="s">
        <v>198</v>
      </c>
      <c r="C45" s="20" t="s">
        <v>189</v>
      </c>
      <c r="D45" s="20" t="s">
        <v>190</v>
      </c>
      <c r="E45" s="20" t="s">
        <v>187</v>
      </c>
      <c r="F45" s="20" t="s">
        <v>188</v>
      </c>
      <c r="G45" s="16"/>
      <c r="H45" s="16"/>
      <c r="I45" s="17" t="s">
        <v>180</v>
      </c>
      <c r="J45" s="17">
        <v>2</v>
      </c>
      <c r="K45" s="17">
        <v>5</v>
      </c>
      <c r="L45" s="17">
        <v>3</v>
      </c>
      <c r="M45" s="17">
        <v>5</v>
      </c>
      <c r="N45" s="17">
        <v>1</v>
      </c>
      <c r="O45" s="17">
        <v>1</v>
      </c>
      <c r="P45" s="23">
        <f t="shared" si="4"/>
        <v>2.8333333333333335</v>
      </c>
      <c r="Q45" s="17">
        <v>5</v>
      </c>
      <c r="R45" s="17">
        <v>1</v>
      </c>
      <c r="S45" s="17">
        <v>1</v>
      </c>
      <c r="T45" s="17">
        <v>4</v>
      </c>
      <c r="U45" s="14">
        <f t="shared" si="5"/>
        <v>2.75</v>
      </c>
      <c r="V45" s="48">
        <f t="shared" si="6"/>
        <v>7.791666666666667</v>
      </c>
    </row>
    <row r="46" spans="1:22" ht="79.5" hidden="1" customHeight="1" x14ac:dyDescent="0.25">
      <c r="A46" s="43">
        <v>45</v>
      </c>
      <c r="B46" s="14" t="s">
        <v>198</v>
      </c>
      <c r="C46" s="20" t="s">
        <v>191</v>
      </c>
      <c r="D46" s="20" t="s">
        <v>192</v>
      </c>
      <c r="E46" s="20" t="s">
        <v>187</v>
      </c>
      <c r="F46" s="20" t="s">
        <v>188</v>
      </c>
      <c r="G46" s="16"/>
      <c r="H46" s="16"/>
      <c r="I46" s="17" t="s">
        <v>180</v>
      </c>
      <c r="J46" s="17">
        <v>2</v>
      </c>
      <c r="K46" s="17">
        <v>5</v>
      </c>
      <c r="L46" s="17">
        <v>3</v>
      </c>
      <c r="M46" s="17">
        <v>5</v>
      </c>
      <c r="N46" s="17">
        <v>1</v>
      </c>
      <c r="O46" s="17">
        <v>1</v>
      </c>
      <c r="P46" s="23">
        <f t="shared" si="4"/>
        <v>2.8333333333333335</v>
      </c>
      <c r="Q46" s="17">
        <v>5</v>
      </c>
      <c r="R46" s="17">
        <v>1</v>
      </c>
      <c r="S46" s="17">
        <v>1</v>
      </c>
      <c r="T46" s="17">
        <v>4</v>
      </c>
      <c r="U46" s="14">
        <f t="shared" si="5"/>
        <v>2.75</v>
      </c>
      <c r="V46" s="48">
        <f t="shared" si="6"/>
        <v>7.791666666666667</v>
      </c>
    </row>
    <row r="47" spans="1:22" ht="79.5" hidden="1" customHeight="1" x14ac:dyDescent="0.25">
      <c r="A47" s="24">
        <v>46</v>
      </c>
      <c r="B47" s="14" t="s">
        <v>198</v>
      </c>
      <c r="C47" s="20" t="s">
        <v>193</v>
      </c>
      <c r="D47" s="20" t="s">
        <v>192</v>
      </c>
      <c r="E47" s="20" t="s">
        <v>187</v>
      </c>
      <c r="F47" s="20" t="s">
        <v>188</v>
      </c>
      <c r="G47" s="16"/>
      <c r="H47" s="16"/>
      <c r="I47" s="17" t="s">
        <v>180</v>
      </c>
      <c r="J47" s="17">
        <v>2</v>
      </c>
      <c r="K47" s="17">
        <v>5</v>
      </c>
      <c r="L47" s="17">
        <v>3</v>
      </c>
      <c r="M47" s="17">
        <v>5</v>
      </c>
      <c r="N47" s="17">
        <v>1</v>
      </c>
      <c r="O47" s="17">
        <v>1</v>
      </c>
      <c r="P47" s="23">
        <f t="shared" si="4"/>
        <v>2.8333333333333335</v>
      </c>
      <c r="Q47" s="17">
        <v>5</v>
      </c>
      <c r="R47" s="17">
        <v>1</v>
      </c>
      <c r="S47" s="17">
        <v>1</v>
      </c>
      <c r="T47" s="17">
        <v>4</v>
      </c>
      <c r="U47" s="14">
        <f t="shared" si="5"/>
        <v>2.75</v>
      </c>
      <c r="V47" s="48">
        <f t="shared" si="6"/>
        <v>7.791666666666667</v>
      </c>
    </row>
    <row r="48" spans="1:22" ht="79.5" hidden="1" customHeight="1" x14ac:dyDescent="0.25">
      <c r="A48" s="43">
        <v>47</v>
      </c>
      <c r="B48" s="14" t="s">
        <v>198</v>
      </c>
      <c r="C48" s="20" t="s">
        <v>194</v>
      </c>
      <c r="D48" s="20" t="s">
        <v>177</v>
      </c>
      <c r="E48" s="20" t="s">
        <v>195</v>
      </c>
      <c r="F48" s="20" t="s">
        <v>179</v>
      </c>
      <c r="G48" s="16"/>
      <c r="H48" s="16"/>
      <c r="I48" s="17" t="s">
        <v>180</v>
      </c>
      <c r="J48" s="17">
        <v>2</v>
      </c>
      <c r="K48" s="17">
        <v>5</v>
      </c>
      <c r="L48" s="17">
        <v>5</v>
      </c>
      <c r="M48" s="17">
        <v>1</v>
      </c>
      <c r="N48" s="17">
        <v>1</v>
      </c>
      <c r="O48" s="17"/>
      <c r="P48" s="23">
        <f t="shared" si="4"/>
        <v>2.8</v>
      </c>
      <c r="Q48" s="17">
        <v>5</v>
      </c>
      <c r="R48" s="17">
        <v>1</v>
      </c>
      <c r="S48" s="17">
        <v>1</v>
      </c>
      <c r="T48" s="17">
        <v>5</v>
      </c>
      <c r="U48" s="14">
        <f t="shared" si="5"/>
        <v>3</v>
      </c>
      <c r="V48" s="48">
        <f t="shared" si="6"/>
        <v>8.3999999999999986</v>
      </c>
    </row>
    <row r="49" spans="1:22" ht="79.5" hidden="1" customHeight="1" x14ac:dyDescent="0.25">
      <c r="A49" s="43">
        <v>48</v>
      </c>
      <c r="B49" s="14" t="s">
        <v>198</v>
      </c>
      <c r="C49" s="69" t="s">
        <v>196</v>
      </c>
      <c r="D49" s="69" t="s">
        <v>182</v>
      </c>
      <c r="E49" s="69" t="s">
        <v>195</v>
      </c>
      <c r="F49" s="69" t="s">
        <v>197</v>
      </c>
      <c r="G49" s="16"/>
      <c r="H49" s="16"/>
      <c r="I49" s="17" t="s">
        <v>180</v>
      </c>
      <c r="J49" s="17">
        <v>2</v>
      </c>
      <c r="K49" s="17">
        <v>5</v>
      </c>
      <c r="L49" s="17">
        <v>5</v>
      </c>
      <c r="M49" s="17">
        <v>1</v>
      </c>
      <c r="N49" s="17">
        <v>1</v>
      </c>
      <c r="O49" s="17"/>
      <c r="P49" s="23">
        <f t="shared" si="4"/>
        <v>2.8</v>
      </c>
      <c r="Q49" s="17">
        <v>5</v>
      </c>
      <c r="R49" s="17">
        <v>1</v>
      </c>
      <c r="S49" s="17">
        <v>1</v>
      </c>
      <c r="T49" s="17">
        <v>4</v>
      </c>
      <c r="U49" s="14">
        <f t="shared" si="5"/>
        <v>2.75</v>
      </c>
      <c r="V49" s="48">
        <f t="shared" si="6"/>
        <v>7.6999999999999993</v>
      </c>
    </row>
    <row r="50" spans="1:22" ht="60" hidden="1" x14ac:dyDescent="0.25">
      <c r="A50" s="24">
        <v>49</v>
      </c>
      <c r="B50" s="67" t="s">
        <v>198</v>
      </c>
      <c r="C50" s="70" t="s">
        <v>199</v>
      </c>
      <c r="D50" s="71" t="s">
        <v>200</v>
      </c>
      <c r="E50" s="46"/>
      <c r="F50" s="45"/>
      <c r="G50" s="68"/>
      <c r="H50" s="12"/>
      <c r="I50" s="17" t="s">
        <v>239</v>
      </c>
      <c r="J50" s="72">
        <v>2</v>
      </c>
      <c r="K50" s="72">
        <v>5</v>
      </c>
      <c r="L50" s="72">
        <v>3</v>
      </c>
      <c r="M50" s="72">
        <v>3</v>
      </c>
      <c r="N50" s="72">
        <v>1</v>
      </c>
      <c r="O50" s="72">
        <v>1</v>
      </c>
      <c r="P50" s="23">
        <f t="shared" si="4"/>
        <v>2.5</v>
      </c>
      <c r="Q50" s="72">
        <v>1</v>
      </c>
      <c r="R50" s="72">
        <v>1</v>
      </c>
      <c r="S50" s="72">
        <v>0</v>
      </c>
      <c r="T50" s="72">
        <v>1</v>
      </c>
      <c r="U50" s="14">
        <f t="shared" si="5"/>
        <v>0.75</v>
      </c>
      <c r="V50" s="48">
        <f t="shared" si="6"/>
        <v>1.875</v>
      </c>
    </row>
    <row r="51" spans="1:22" ht="60" hidden="1" x14ac:dyDescent="0.25">
      <c r="A51" s="43">
        <v>50</v>
      </c>
      <c r="B51" s="67" t="s">
        <v>198</v>
      </c>
      <c r="C51" s="70" t="s">
        <v>201</v>
      </c>
      <c r="D51" s="71" t="s">
        <v>202</v>
      </c>
      <c r="E51" s="71" t="s">
        <v>203</v>
      </c>
      <c r="F51" s="71" t="s">
        <v>204</v>
      </c>
      <c r="G51" s="68"/>
      <c r="H51" s="12"/>
      <c r="I51" s="17" t="s">
        <v>239</v>
      </c>
      <c r="J51" s="14">
        <v>1</v>
      </c>
      <c r="K51" s="14">
        <v>5</v>
      </c>
      <c r="L51" s="14">
        <v>5</v>
      </c>
      <c r="M51" s="14">
        <v>5</v>
      </c>
      <c r="N51" s="14">
        <v>1</v>
      </c>
      <c r="O51" s="14">
        <v>1</v>
      </c>
      <c r="P51" s="23">
        <f t="shared" si="4"/>
        <v>3</v>
      </c>
      <c r="Q51" s="14">
        <v>3</v>
      </c>
      <c r="R51" s="14">
        <v>1</v>
      </c>
      <c r="S51" s="14">
        <v>0</v>
      </c>
      <c r="T51" s="14">
        <v>2</v>
      </c>
      <c r="U51" s="14">
        <f t="shared" si="5"/>
        <v>1.5</v>
      </c>
      <c r="V51" s="48">
        <f t="shared" si="6"/>
        <v>4.5</v>
      </c>
    </row>
    <row r="52" spans="1:22" ht="60" hidden="1" x14ac:dyDescent="0.25">
      <c r="A52" s="43">
        <v>51</v>
      </c>
      <c r="B52" s="67" t="s">
        <v>198</v>
      </c>
      <c r="C52" s="70" t="s">
        <v>201</v>
      </c>
      <c r="D52" s="71" t="s">
        <v>205</v>
      </c>
      <c r="E52" s="71" t="s">
        <v>206</v>
      </c>
      <c r="F52" s="71" t="s">
        <v>204</v>
      </c>
      <c r="G52" s="68"/>
      <c r="H52" s="12"/>
      <c r="I52" s="17" t="s">
        <v>239</v>
      </c>
      <c r="J52" s="14">
        <v>2</v>
      </c>
      <c r="K52" s="14">
        <v>5</v>
      </c>
      <c r="L52" s="14">
        <v>5</v>
      </c>
      <c r="M52" s="14">
        <v>5</v>
      </c>
      <c r="N52" s="14">
        <v>1</v>
      </c>
      <c r="O52" s="14">
        <v>1</v>
      </c>
      <c r="P52" s="23">
        <f t="shared" si="4"/>
        <v>3.1666666666666665</v>
      </c>
      <c r="Q52" s="14">
        <v>3</v>
      </c>
      <c r="R52" s="14">
        <v>1</v>
      </c>
      <c r="S52" s="14">
        <v>0</v>
      </c>
      <c r="T52" s="14">
        <v>2</v>
      </c>
      <c r="U52" s="14">
        <f t="shared" si="5"/>
        <v>1.5</v>
      </c>
      <c r="V52" s="48">
        <f t="shared" si="6"/>
        <v>4.75</v>
      </c>
    </row>
    <row r="53" spans="1:22" ht="45" hidden="1" x14ac:dyDescent="0.25">
      <c r="A53" s="24">
        <v>52</v>
      </c>
      <c r="B53" s="67" t="s">
        <v>198</v>
      </c>
      <c r="C53" s="70" t="s">
        <v>201</v>
      </c>
      <c r="D53" s="71" t="s">
        <v>207</v>
      </c>
      <c r="E53" s="71" t="s">
        <v>208</v>
      </c>
      <c r="F53" s="71" t="s">
        <v>204</v>
      </c>
      <c r="G53" s="68"/>
      <c r="H53" s="12"/>
      <c r="I53" s="17" t="s">
        <v>239</v>
      </c>
      <c r="J53" s="14">
        <v>1</v>
      </c>
      <c r="K53" s="14">
        <v>5</v>
      </c>
      <c r="L53" s="14">
        <v>5</v>
      </c>
      <c r="M53" s="14">
        <v>5</v>
      </c>
      <c r="N53" s="14">
        <v>1</v>
      </c>
      <c r="O53" s="14">
        <v>1</v>
      </c>
      <c r="P53" s="23">
        <f t="shared" si="4"/>
        <v>3</v>
      </c>
      <c r="Q53" s="14">
        <v>3</v>
      </c>
      <c r="R53" s="14">
        <v>1</v>
      </c>
      <c r="S53" s="14">
        <v>0</v>
      </c>
      <c r="T53" s="14">
        <v>2</v>
      </c>
      <c r="U53" s="14">
        <f t="shared" si="5"/>
        <v>1.5</v>
      </c>
      <c r="V53" s="48">
        <f t="shared" si="6"/>
        <v>4.5</v>
      </c>
    </row>
    <row r="54" spans="1:22" ht="45" hidden="1" x14ac:dyDescent="0.25">
      <c r="A54" s="43">
        <v>53</v>
      </c>
      <c r="B54" s="67" t="s">
        <v>198</v>
      </c>
      <c r="C54" s="70" t="s">
        <v>209</v>
      </c>
      <c r="D54" s="71" t="s">
        <v>210</v>
      </c>
      <c r="E54" s="71" t="s">
        <v>211</v>
      </c>
      <c r="F54" s="71" t="s">
        <v>212</v>
      </c>
      <c r="G54" s="68"/>
      <c r="H54" s="12"/>
      <c r="I54" s="17" t="s">
        <v>239</v>
      </c>
      <c r="J54" s="14">
        <v>4</v>
      </c>
      <c r="K54" s="14">
        <v>5</v>
      </c>
      <c r="L54" s="14">
        <v>1</v>
      </c>
      <c r="M54" s="14">
        <v>5</v>
      </c>
      <c r="N54" s="14">
        <v>1</v>
      </c>
      <c r="O54" s="14">
        <v>1</v>
      </c>
      <c r="P54" s="23">
        <f t="shared" si="4"/>
        <v>2.8333333333333335</v>
      </c>
      <c r="Q54" s="14">
        <v>1</v>
      </c>
      <c r="R54" s="14">
        <v>1</v>
      </c>
      <c r="S54" s="14">
        <v>0</v>
      </c>
      <c r="T54" s="14">
        <v>1</v>
      </c>
      <c r="U54" s="14">
        <f t="shared" si="5"/>
        <v>0.75</v>
      </c>
      <c r="V54" s="48">
        <f t="shared" si="6"/>
        <v>2.125</v>
      </c>
    </row>
    <row r="55" spans="1:22" ht="191.25" hidden="1" x14ac:dyDescent="0.2">
      <c r="A55" s="43">
        <v>54</v>
      </c>
      <c r="B55" s="67" t="s">
        <v>198</v>
      </c>
      <c r="C55" s="74" t="s">
        <v>213</v>
      </c>
      <c r="D55" s="21" t="s">
        <v>214</v>
      </c>
      <c r="E55" s="75"/>
      <c r="F55" s="75" t="s">
        <v>215</v>
      </c>
      <c r="G55" s="21" t="s">
        <v>216</v>
      </c>
      <c r="H55" s="20" t="s">
        <v>217</v>
      </c>
      <c r="I55" s="73" t="s">
        <v>236</v>
      </c>
      <c r="J55" s="17">
        <v>1</v>
      </c>
      <c r="K55" s="17">
        <v>5</v>
      </c>
      <c r="L55" s="17">
        <v>5</v>
      </c>
      <c r="M55" s="17">
        <v>5</v>
      </c>
      <c r="N55" s="76">
        <v>1</v>
      </c>
      <c r="O55" s="17">
        <v>4</v>
      </c>
      <c r="P55" s="23">
        <f t="shared" si="4"/>
        <v>3.5</v>
      </c>
      <c r="Q55" s="17">
        <v>1</v>
      </c>
      <c r="R55" s="17">
        <v>1</v>
      </c>
      <c r="S55" s="17">
        <v>0</v>
      </c>
      <c r="T55" s="17">
        <v>2</v>
      </c>
      <c r="U55" s="14">
        <f t="shared" si="5"/>
        <v>1</v>
      </c>
      <c r="V55" s="48">
        <f t="shared" si="6"/>
        <v>3.5</v>
      </c>
    </row>
    <row r="56" spans="1:22" ht="90" hidden="1" x14ac:dyDescent="0.2">
      <c r="A56" s="24">
        <v>55</v>
      </c>
      <c r="B56" s="67" t="s">
        <v>198</v>
      </c>
      <c r="C56" s="61" t="s">
        <v>218</v>
      </c>
      <c r="D56" s="20" t="s">
        <v>219</v>
      </c>
      <c r="E56" s="20" t="s">
        <v>220</v>
      </c>
      <c r="F56" s="20" t="s">
        <v>221</v>
      </c>
      <c r="G56" s="21" t="s">
        <v>216</v>
      </c>
      <c r="H56" s="20" t="s">
        <v>222</v>
      </c>
      <c r="I56" s="73" t="s">
        <v>235</v>
      </c>
      <c r="J56" s="17">
        <v>2</v>
      </c>
      <c r="K56" s="17">
        <v>2</v>
      </c>
      <c r="L56" s="17">
        <v>1</v>
      </c>
      <c r="M56" s="17">
        <v>5</v>
      </c>
      <c r="N56" s="17">
        <v>1</v>
      </c>
      <c r="O56" s="17">
        <v>3</v>
      </c>
      <c r="P56" s="23">
        <f t="shared" si="4"/>
        <v>2.3333333333333335</v>
      </c>
      <c r="Q56" s="14">
        <v>1</v>
      </c>
      <c r="R56" s="14">
        <v>1</v>
      </c>
      <c r="S56" s="14">
        <v>0</v>
      </c>
      <c r="T56" s="14">
        <v>2</v>
      </c>
      <c r="U56" s="14">
        <f t="shared" si="5"/>
        <v>1</v>
      </c>
      <c r="V56" s="48">
        <f t="shared" si="6"/>
        <v>2.3333333333333335</v>
      </c>
    </row>
    <row r="57" spans="1:22" ht="90" hidden="1" x14ac:dyDescent="0.2">
      <c r="A57" s="43">
        <v>56</v>
      </c>
      <c r="B57" s="67" t="s">
        <v>198</v>
      </c>
      <c r="C57" s="61" t="s">
        <v>223</v>
      </c>
      <c r="D57" s="20" t="s">
        <v>219</v>
      </c>
      <c r="E57" s="20" t="s">
        <v>220</v>
      </c>
      <c r="F57" s="20" t="s">
        <v>224</v>
      </c>
      <c r="G57" s="21" t="s">
        <v>216</v>
      </c>
      <c r="H57" s="20" t="s">
        <v>222</v>
      </c>
      <c r="I57" s="73" t="s">
        <v>235</v>
      </c>
      <c r="J57" s="17">
        <v>2</v>
      </c>
      <c r="K57" s="17">
        <v>2</v>
      </c>
      <c r="L57" s="17">
        <v>1</v>
      </c>
      <c r="M57" s="17">
        <v>5</v>
      </c>
      <c r="N57" s="17">
        <v>1</v>
      </c>
      <c r="O57" s="17">
        <v>2</v>
      </c>
      <c r="P57" s="23">
        <f t="shared" si="4"/>
        <v>2.1666666666666665</v>
      </c>
      <c r="Q57" s="14">
        <v>1</v>
      </c>
      <c r="R57" s="14">
        <v>1</v>
      </c>
      <c r="S57" s="14">
        <v>0</v>
      </c>
      <c r="T57" s="14">
        <v>2</v>
      </c>
      <c r="U57" s="14">
        <f t="shared" si="5"/>
        <v>1</v>
      </c>
      <c r="V57" s="48">
        <f t="shared" si="6"/>
        <v>2.1666666666666665</v>
      </c>
    </row>
    <row r="58" spans="1:22" ht="105" hidden="1" x14ac:dyDescent="0.2">
      <c r="A58" s="43">
        <v>57</v>
      </c>
      <c r="B58" s="67" t="s">
        <v>198</v>
      </c>
      <c r="C58" s="61" t="s">
        <v>225</v>
      </c>
      <c r="D58" s="20" t="s">
        <v>226</v>
      </c>
      <c r="E58" s="20" t="s">
        <v>227</v>
      </c>
      <c r="F58" s="20" t="s">
        <v>228</v>
      </c>
      <c r="G58" s="21" t="s">
        <v>216</v>
      </c>
      <c r="H58" s="20" t="s">
        <v>222</v>
      </c>
      <c r="I58" s="73" t="s">
        <v>235</v>
      </c>
      <c r="J58" s="17">
        <v>2</v>
      </c>
      <c r="K58" s="17">
        <v>5</v>
      </c>
      <c r="L58" s="17">
        <v>3</v>
      </c>
      <c r="M58" s="17">
        <v>5</v>
      </c>
      <c r="N58" s="17">
        <v>1</v>
      </c>
      <c r="O58" s="17">
        <v>4</v>
      </c>
      <c r="P58" s="23">
        <f t="shared" si="4"/>
        <v>3.3333333333333335</v>
      </c>
      <c r="Q58" s="14">
        <v>1</v>
      </c>
      <c r="R58" s="14">
        <v>1</v>
      </c>
      <c r="S58" s="14">
        <v>0</v>
      </c>
      <c r="T58" s="14">
        <v>2</v>
      </c>
      <c r="U58" s="14">
        <f t="shared" si="5"/>
        <v>1</v>
      </c>
      <c r="V58" s="48">
        <f t="shared" si="6"/>
        <v>3.3333333333333335</v>
      </c>
    </row>
    <row r="59" spans="1:22" ht="90" hidden="1" x14ac:dyDescent="0.2">
      <c r="A59" s="24">
        <v>58</v>
      </c>
      <c r="B59" s="67" t="s">
        <v>198</v>
      </c>
      <c r="C59" s="77" t="s">
        <v>229</v>
      </c>
      <c r="D59" s="20" t="s">
        <v>230</v>
      </c>
      <c r="E59" s="20" t="s">
        <v>231</v>
      </c>
      <c r="F59" s="20"/>
      <c r="G59" s="21" t="s">
        <v>216</v>
      </c>
      <c r="H59" s="20" t="s">
        <v>222</v>
      </c>
      <c r="I59" s="73" t="s">
        <v>237</v>
      </c>
      <c r="J59" s="17">
        <v>2</v>
      </c>
      <c r="K59" s="17">
        <v>5</v>
      </c>
      <c r="L59" s="17">
        <v>1</v>
      </c>
      <c r="M59" s="17">
        <v>3</v>
      </c>
      <c r="N59" s="17">
        <v>1</v>
      </c>
      <c r="O59" s="17">
        <v>3</v>
      </c>
      <c r="P59" s="23">
        <f t="shared" si="4"/>
        <v>2.5</v>
      </c>
      <c r="Q59" s="14">
        <v>1</v>
      </c>
      <c r="R59" s="14">
        <v>1</v>
      </c>
      <c r="S59" s="14">
        <v>0</v>
      </c>
      <c r="T59" s="14">
        <v>2</v>
      </c>
      <c r="U59" s="14">
        <f t="shared" si="5"/>
        <v>1</v>
      </c>
      <c r="V59" s="48">
        <f t="shared" si="6"/>
        <v>2.5</v>
      </c>
    </row>
    <row r="60" spans="1:22" ht="75" hidden="1" x14ac:dyDescent="0.2">
      <c r="A60" s="43">
        <v>59</v>
      </c>
      <c r="B60" s="67" t="s">
        <v>198</v>
      </c>
      <c r="C60" s="78" t="s">
        <v>232</v>
      </c>
      <c r="D60" s="21" t="s">
        <v>233</v>
      </c>
      <c r="E60" s="21" t="s">
        <v>234</v>
      </c>
      <c r="F60" s="21"/>
      <c r="G60" s="21" t="s">
        <v>216</v>
      </c>
      <c r="H60" s="21" t="s">
        <v>222</v>
      </c>
      <c r="I60" s="73" t="s">
        <v>238</v>
      </c>
      <c r="J60" s="17">
        <v>2</v>
      </c>
      <c r="K60" s="17">
        <v>5</v>
      </c>
      <c r="L60" s="17">
        <v>1</v>
      </c>
      <c r="M60" s="17">
        <v>3</v>
      </c>
      <c r="N60" s="17">
        <v>1</v>
      </c>
      <c r="O60" s="17">
        <v>3</v>
      </c>
      <c r="P60" s="23">
        <f t="shared" si="4"/>
        <v>2.5</v>
      </c>
      <c r="Q60" s="14">
        <v>1</v>
      </c>
      <c r="R60" s="14">
        <v>1</v>
      </c>
      <c r="S60" s="14">
        <v>0</v>
      </c>
      <c r="T60" s="14">
        <v>2</v>
      </c>
      <c r="U60" s="14">
        <f t="shared" si="5"/>
        <v>1</v>
      </c>
      <c r="V60" s="48">
        <f t="shared" si="6"/>
        <v>2.5</v>
      </c>
    </row>
    <row r="61" spans="1:22" s="82" customFormat="1" ht="45" hidden="1" x14ac:dyDescent="0.2">
      <c r="A61" s="43">
        <v>60</v>
      </c>
      <c r="B61" s="79" t="s">
        <v>252</v>
      </c>
      <c r="C61" s="80" t="s">
        <v>240</v>
      </c>
      <c r="D61" s="80" t="s">
        <v>241</v>
      </c>
      <c r="E61" s="80" t="s">
        <v>242</v>
      </c>
      <c r="F61" s="80" t="s">
        <v>243</v>
      </c>
      <c r="G61" s="26" t="s">
        <v>244</v>
      </c>
      <c r="H61" s="80" t="s">
        <v>245</v>
      </c>
      <c r="I61" s="26" t="s">
        <v>246</v>
      </c>
      <c r="J61" s="26">
        <v>2</v>
      </c>
      <c r="K61" s="26">
        <v>5</v>
      </c>
      <c r="L61" s="26">
        <v>1</v>
      </c>
      <c r="M61" s="26">
        <v>1</v>
      </c>
      <c r="N61" s="26">
        <v>1</v>
      </c>
      <c r="O61" s="26">
        <v>2</v>
      </c>
      <c r="P61" s="81">
        <f>AVERAGE(J61:O61)</f>
        <v>2</v>
      </c>
      <c r="Q61" s="26">
        <v>1</v>
      </c>
      <c r="R61" s="26">
        <v>1</v>
      </c>
      <c r="S61" s="26">
        <v>1</v>
      </c>
      <c r="T61" s="26">
        <v>2</v>
      </c>
      <c r="U61" s="81">
        <f>AVERAGE(Q61:T61)</f>
        <v>1.25</v>
      </c>
      <c r="V61" s="48">
        <f t="shared" si="6"/>
        <v>2.5</v>
      </c>
    </row>
    <row r="62" spans="1:22" s="82" customFormat="1" ht="79.5" hidden="1" customHeight="1" x14ac:dyDescent="0.2">
      <c r="A62" s="24">
        <v>61</v>
      </c>
      <c r="B62" s="28" t="s">
        <v>252</v>
      </c>
      <c r="C62" s="80" t="s">
        <v>247</v>
      </c>
      <c r="D62" s="80" t="s">
        <v>248</v>
      </c>
      <c r="E62" s="80" t="s">
        <v>249</v>
      </c>
      <c r="F62" s="80" t="s">
        <v>250</v>
      </c>
      <c r="G62" s="26" t="s">
        <v>244</v>
      </c>
      <c r="H62" s="80" t="s">
        <v>245</v>
      </c>
      <c r="I62" s="26" t="s">
        <v>251</v>
      </c>
      <c r="J62" s="26">
        <v>2</v>
      </c>
      <c r="K62" s="26">
        <v>5</v>
      </c>
      <c r="L62" s="26">
        <v>3</v>
      </c>
      <c r="M62" s="26">
        <v>1</v>
      </c>
      <c r="N62" s="26">
        <v>1</v>
      </c>
      <c r="O62" s="26">
        <v>1</v>
      </c>
      <c r="P62" s="81">
        <f>AVERAGE(J62:O62)</f>
        <v>2.1666666666666665</v>
      </c>
      <c r="Q62" s="26">
        <v>1</v>
      </c>
      <c r="R62" s="26">
        <v>1</v>
      </c>
      <c r="S62" s="26">
        <v>0</v>
      </c>
      <c r="T62" s="26">
        <v>4</v>
      </c>
      <c r="U62" s="81">
        <f>AVERAGE(Q62:T62)</f>
        <v>1.5</v>
      </c>
      <c r="V62" s="48">
        <f t="shared" si="6"/>
        <v>3.25</v>
      </c>
    </row>
    <row r="63" spans="1:22" s="82" customFormat="1" ht="60" hidden="1" x14ac:dyDescent="0.2">
      <c r="A63" s="24">
        <v>62</v>
      </c>
      <c r="B63" s="28" t="s">
        <v>252</v>
      </c>
      <c r="C63" s="80" t="s">
        <v>264</v>
      </c>
      <c r="D63" s="80" t="s">
        <v>268</v>
      </c>
      <c r="E63" s="80" t="s">
        <v>269</v>
      </c>
      <c r="F63" s="80"/>
      <c r="G63" s="26" t="s">
        <v>244</v>
      </c>
      <c r="H63" s="80" t="s">
        <v>266</v>
      </c>
      <c r="I63" s="26" t="s">
        <v>267</v>
      </c>
      <c r="J63" s="26">
        <v>1</v>
      </c>
      <c r="K63" s="26">
        <v>5</v>
      </c>
      <c r="L63" s="26">
        <v>1</v>
      </c>
      <c r="M63" s="26">
        <v>5</v>
      </c>
      <c r="N63" s="26">
        <v>1</v>
      </c>
      <c r="O63" s="26">
        <v>5</v>
      </c>
      <c r="P63" s="81">
        <f t="shared" ref="P63:P64" si="7">AVERAGE(J63:O63)</f>
        <v>3</v>
      </c>
      <c r="Q63" s="26">
        <v>1</v>
      </c>
      <c r="R63" s="26">
        <v>1</v>
      </c>
      <c r="S63" s="26">
        <v>4</v>
      </c>
      <c r="T63" s="26">
        <v>4</v>
      </c>
      <c r="U63" s="81">
        <f t="shared" ref="U63:U64" si="8">AVERAGE(Q63:T63)</f>
        <v>2.5</v>
      </c>
      <c r="V63" s="48">
        <f t="shared" si="6"/>
        <v>7.5</v>
      </c>
    </row>
    <row r="64" spans="1:22" s="82" customFormat="1" ht="90" hidden="1" x14ac:dyDescent="0.2">
      <c r="A64" s="24">
        <v>63</v>
      </c>
      <c r="B64" s="28" t="s">
        <v>252</v>
      </c>
      <c r="C64" s="85" t="s">
        <v>265</v>
      </c>
      <c r="D64" s="80" t="s">
        <v>270</v>
      </c>
      <c r="E64" s="80" t="s">
        <v>271</v>
      </c>
      <c r="F64" s="80"/>
      <c r="G64" s="26" t="s">
        <v>244</v>
      </c>
      <c r="H64" s="80" t="s">
        <v>266</v>
      </c>
      <c r="I64" s="26" t="s">
        <v>267</v>
      </c>
      <c r="J64" s="26">
        <v>5</v>
      </c>
      <c r="K64" s="26">
        <v>5</v>
      </c>
      <c r="L64" s="26">
        <v>1</v>
      </c>
      <c r="M64" s="26">
        <v>5</v>
      </c>
      <c r="N64" s="26">
        <v>1</v>
      </c>
      <c r="O64" s="26">
        <v>5</v>
      </c>
      <c r="P64" s="81">
        <f t="shared" si="7"/>
        <v>3.6666666666666665</v>
      </c>
      <c r="Q64" s="26">
        <v>1</v>
      </c>
      <c r="R64" s="26">
        <v>1</v>
      </c>
      <c r="S64" s="26">
        <v>4</v>
      </c>
      <c r="T64" s="26">
        <v>4</v>
      </c>
      <c r="U64" s="81">
        <f t="shared" si="8"/>
        <v>2.5</v>
      </c>
      <c r="V64" s="48">
        <f t="shared" si="6"/>
        <v>9.1666666666666661</v>
      </c>
    </row>
    <row r="65" spans="1:22" s="82" customFormat="1" ht="78" hidden="1" customHeight="1" x14ac:dyDescent="0.25">
      <c r="A65" s="24">
        <v>64</v>
      </c>
      <c r="B65" s="14" t="s">
        <v>26</v>
      </c>
      <c r="C65" s="21" t="s">
        <v>43</v>
      </c>
      <c r="D65" s="21" t="s">
        <v>44</v>
      </c>
      <c r="E65" s="17" t="s">
        <v>45</v>
      </c>
      <c r="F65" s="13" t="s">
        <v>46</v>
      </c>
      <c r="G65" s="21" t="s">
        <v>67</v>
      </c>
      <c r="H65" s="13" t="s">
        <v>47</v>
      </c>
      <c r="I65" s="14" t="s">
        <v>48</v>
      </c>
      <c r="J65" s="14">
        <v>2</v>
      </c>
      <c r="K65" s="14">
        <v>2</v>
      </c>
      <c r="L65" s="14">
        <v>1</v>
      </c>
      <c r="M65" s="14">
        <v>1</v>
      </c>
      <c r="N65" s="14">
        <v>1</v>
      </c>
      <c r="O65" s="14">
        <v>1</v>
      </c>
      <c r="P65" s="23">
        <f t="shared" si="4"/>
        <v>1.3333333333333333</v>
      </c>
      <c r="Q65" s="14">
        <v>1</v>
      </c>
      <c r="R65" s="14">
        <v>1</v>
      </c>
      <c r="S65" s="14">
        <v>0</v>
      </c>
      <c r="T65" s="14">
        <v>2</v>
      </c>
      <c r="U65" s="14">
        <f t="shared" si="5"/>
        <v>1</v>
      </c>
      <c r="V65" s="48">
        <f t="shared" si="6"/>
        <v>1.3333333333333333</v>
      </c>
    </row>
    <row r="66" spans="1:22" ht="45" hidden="1" x14ac:dyDescent="0.25">
      <c r="A66" s="43">
        <v>62</v>
      </c>
      <c r="B66" s="14" t="s">
        <v>26</v>
      </c>
      <c r="C66" s="21" t="s">
        <v>49</v>
      </c>
      <c r="D66" s="21" t="s">
        <v>50</v>
      </c>
      <c r="E66" s="17" t="s">
        <v>51</v>
      </c>
      <c r="F66" s="13" t="s">
        <v>46</v>
      </c>
      <c r="G66" s="22" t="s">
        <v>68</v>
      </c>
      <c r="H66" s="12" t="s">
        <v>52</v>
      </c>
      <c r="I66" s="12" t="s">
        <v>53</v>
      </c>
      <c r="J66" s="15">
        <v>2</v>
      </c>
      <c r="K66" s="15">
        <v>2</v>
      </c>
      <c r="L66" s="15">
        <v>0</v>
      </c>
      <c r="M66" s="15">
        <v>1</v>
      </c>
      <c r="N66" s="15">
        <v>1</v>
      </c>
      <c r="O66" s="15">
        <v>1</v>
      </c>
      <c r="P66" s="23">
        <f t="shared" si="4"/>
        <v>1.1666666666666667</v>
      </c>
      <c r="Q66" s="15">
        <v>3</v>
      </c>
      <c r="R66" s="15">
        <v>1</v>
      </c>
      <c r="S66" s="15">
        <v>0</v>
      </c>
      <c r="T66" s="15">
        <v>2</v>
      </c>
      <c r="U66" s="14">
        <f t="shared" si="5"/>
        <v>1.5</v>
      </c>
      <c r="V66" s="18">
        <f t="shared" ref="V66:V73" si="9">P66*U66</f>
        <v>1.75</v>
      </c>
    </row>
    <row r="67" spans="1:22" ht="45" hidden="1" x14ac:dyDescent="0.25">
      <c r="A67" s="43">
        <v>63</v>
      </c>
      <c r="B67" s="14" t="s">
        <v>26</v>
      </c>
      <c r="C67" s="21" t="s">
        <v>54</v>
      </c>
      <c r="D67" s="21" t="s">
        <v>55</v>
      </c>
      <c r="E67" s="17" t="s">
        <v>54</v>
      </c>
      <c r="F67" s="17" t="s">
        <v>57</v>
      </c>
      <c r="G67" s="21" t="s">
        <v>69</v>
      </c>
      <c r="H67" s="16" t="s">
        <v>38</v>
      </c>
      <c r="I67" s="15" t="s">
        <v>56</v>
      </c>
      <c r="J67" s="15">
        <v>2</v>
      </c>
      <c r="K67" s="15">
        <v>5</v>
      </c>
      <c r="L67" s="15">
        <v>3</v>
      </c>
      <c r="M67" s="15">
        <v>5</v>
      </c>
      <c r="N67" s="15">
        <v>1</v>
      </c>
      <c r="O67" s="15">
        <v>0</v>
      </c>
      <c r="P67" s="23">
        <f t="shared" si="4"/>
        <v>2.6666666666666665</v>
      </c>
      <c r="Q67" s="15">
        <v>1</v>
      </c>
      <c r="R67" s="15">
        <v>0</v>
      </c>
      <c r="S67" s="15">
        <v>0</v>
      </c>
      <c r="T67" s="15">
        <v>4</v>
      </c>
      <c r="U67" s="14">
        <f t="shared" si="5"/>
        <v>1.25</v>
      </c>
      <c r="V67" s="18">
        <f t="shared" si="9"/>
        <v>3.333333333333333</v>
      </c>
    </row>
    <row r="68" spans="1:22" ht="48" hidden="1" customHeight="1" x14ac:dyDescent="0.2">
      <c r="A68" s="24">
        <v>64</v>
      </c>
      <c r="B68" s="14" t="s">
        <v>26</v>
      </c>
      <c r="C68" s="21" t="s">
        <v>61</v>
      </c>
      <c r="D68" s="21" t="s">
        <v>58</v>
      </c>
      <c r="E68" s="17" t="s">
        <v>77</v>
      </c>
      <c r="F68" s="17" t="s">
        <v>59</v>
      </c>
      <c r="G68" s="21" t="s">
        <v>70</v>
      </c>
      <c r="H68" s="17" t="s">
        <v>60</v>
      </c>
      <c r="I68" s="17" t="s">
        <v>62</v>
      </c>
      <c r="J68" s="17">
        <v>2</v>
      </c>
      <c r="K68" s="17">
        <v>2</v>
      </c>
      <c r="L68" s="17">
        <v>1</v>
      </c>
      <c r="M68" s="17">
        <v>5</v>
      </c>
      <c r="N68" s="17">
        <v>1</v>
      </c>
      <c r="O68" s="17">
        <v>1</v>
      </c>
      <c r="P68" s="23">
        <f t="shared" si="4"/>
        <v>2</v>
      </c>
      <c r="Q68" s="17">
        <v>1</v>
      </c>
      <c r="R68" s="17">
        <v>1</v>
      </c>
      <c r="S68" s="17">
        <v>0</v>
      </c>
      <c r="T68" s="17">
        <v>3</v>
      </c>
      <c r="U68" s="14">
        <f t="shared" si="5"/>
        <v>1.25</v>
      </c>
      <c r="V68" s="18">
        <f t="shared" si="9"/>
        <v>2.5</v>
      </c>
    </row>
    <row r="69" spans="1:22" ht="48" hidden="1" customHeight="1" x14ac:dyDescent="0.2">
      <c r="A69" s="43">
        <v>65</v>
      </c>
      <c r="B69" s="14" t="s">
        <v>26</v>
      </c>
      <c r="C69" s="25" t="s">
        <v>63</v>
      </c>
      <c r="D69" s="26"/>
      <c r="E69" s="26"/>
      <c r="F69" s="26" t="s">
        <v>65</v>
      </c>
      <c r="G69" s="27" t="s">
        <v>70</v>
      </c>
      <c r="H69" s="26" t="s">
        <v>60</v>
      </c>
      <c r="I69" s="26" t="s">
        <v>23</v>
      </c>
      <c r="J69" s="26">
        <v>2</v>
      </c>
      <c r="K69" s="26">
        <v>5</v>
      </c>
      <c r="L69" s="26">
        <v>1</v>
      </c>
      <c r="M69" s="26">
        <v>5</v>
      </c>
      <c r="N69" s="26">
        <v>1</v>
      </c>
      <c r="O69" s="26">
        <v>2</v>
      </c>
      <c r="P69" s="23">
        <f t="shared" si="4"/>
        <v>2.6666666666666665</v>
      </c>
      <c r="Q69" s="26">
        <v>1</v>
      </c>
      <c r="R69" s="26">
        <v>1</v>
      </c>
      <c r="S69" s="26">
        <v>0</v>
      </c>
      <c r="T69" s="26">
        <v>3</v>
      </c>
      <c r="U69" s="14">
        <f t="shared" si="5"/>
        <v>1.25</v>
      </c>
      <c r="V69" s="29">
        <f t="shared" si="9"/>
        <v>3.333333333333333</v>
      </c>
    </row>
    <row r="70" spans="1:22" ht="48" hidden="1" customHeight="1" x14ac:dyDescent="0.2">
      <c r="A70" s="43">
        <v>66</v>
      </c>
      <c r="B70" s="14" t="s">
        <v>26</v>
      </c>
      <c r="C70" s="30" t="s">
        <v>64</v>
      </c>
      <c r="D70" s="26"/>
      <c r="E70" s="26"/>
      <c r="F70" s="26" t="s">
        <v>65</v>
      </c>
      <c r="G70" s="27" t="s">
        <v>70</v>
      </c>
      <c r="H70" s="26" t="s">
        <v>60</v>
      </c>
      <c r="I70" s="26" t="s">
        <v>24</v>
      </c>
      <c r="J70" s="31">
        <v>4</v>
      </c>
      <c r="K70" s="26">
        <v>5</v>
      </c>
      <c r="L70" s="26">
        <v>1</v>
      </c>
      <c r="M70" s="26">
        <v>3</v>
      </c>
      <c r="N70" s="26">
        <v>1</v>
      </c>
      <c r="O70" s="26">
        <v>3</v>
      </c>
      <c r="P70" s="23">
        <f t="shared" si="4"/>
        <v>2.8333333333333335</v>
      </c>
      <c r="Q70" s="26">
        <v>1</v>
      </c>
      <c r="R70" s="26">
        <v>1</v>
      </c>
      <c r="S70" s="26">
        <v>0</v>
      </c>
      <c r="T70" s="26">
        <v>4</v>
      </c>
      <c r="U70" s="14">
        <f t="shared" si="5"/>
        <v>1.5</v>
      </c>
      <c r="V70" s="29">
        <f t="shared" si="9"/>
        <v>4.25</v>
      </c>
    </row>
    <row r="71" spans="1:22" ht="39.75" hidden="1" customHeight="1" x14ac:dyDescent="0.2">
      <c r="A71" s="24">
        <v>67</v>
      </c>
      <c r="B71" s="14" t="s">
        <v>26</v>
      </c>
      <c r="C71" s="32" t="s">
        <v>78</v>
      </c>
      <c r="D71" s="33"/>
      <c r="E71" s="33"/>
      <c r="F71" s="33" t="s">
        <v>71</v>
      </c>
      <c r="G71" s="27" t="s">
        <v>70</v>
      </c>
      <c r="H71" s="33" t="s">
        <v>60</v>
      </c>
      <c r="I71" s="34" t="s">
        <v>23</v>
      </c>
      <c r="J71" s="33">
        <v>2</v>
      </c>
      <c r="K71" s="33">
        <v>5</v>
      </c>
      <c r="L71" s="33">
        <v>1</v>
      </c>
      <c r="M71" s="33">
        <v>5</v>
      </c>
      <c r="N71" s="33">
        <v>1</v>
      </c>
      <c r="O71" s="35">
        <v>2</v>
      </c>
      <c r="P71" s="23">
        <f t="shared" si="4"/>
        <v>2.6666666666666665</v>
      </c>
      <c r="Q71" s="33">
        <v>1</v>
      </c>
      <c r="R71" s="33">
        <v>1</v>
      </c>
      <c r="S71" s="33">
        <v>0</v>
      </c>
      <c r="T71" s="33">
        <v>3</v>
      </c>
      <c r="U71" s="14">
        <f t="shared" si="5"/>
        <v>1.25</v>
      </c>
      <c r="V71" s="29">
        <f t="shared" si="9"/>
        <v>3.333333333333333</v>
      </c>
    </row>
    <row r="72" spans="1:22" ht="45" hidden="1" customHeight="1" x14ac:dyDescent="0.2">
      <c r="A72" s="43">
        <v>68</v>
      </c>
      <c r="B72" s="14" t="s">
        <v>26</v>
      </c>
      <c r="C72" s="30" t="s">
        <v>66</v>
      </c>
      <c r="D72" s="26"/>
      <c r="E72" s="26"/>
      <c r="F72" s="26" t="s">
        <v>71</v>
      </c>
      <c r="G72" s="27" t="s">
        <v>70</v>
      </c>
      <c r="H72" s="26" t="s">
        <v>60</v>
      </c>
      <c r="I72" s="31" t="s">
        <v>23</v>
      </c>
      <c r="J72" s="36">
        <v>2</v>
      </c>
      <c r="K72" s="26">
        <v>5</v>
      </c>
      <c r="L72" s="26">
        <v>1</v>
      </c>
      <c r="M72" s="26">
        <v>3</v>
      </c>
      <c r="N72" s="26">
        <v>1</v>
      </c>
      <c r="O72" s="37">
        <v>2</v>
      </c>
      <c r="P72" s="23">
        <f t="shared" si="4"/>
        <v>2.3333333333333335</v>
      </c>
      <c r="Q72" s="26">
        <v>1</v>
      </c>
      <c r="R72" s="26">
        <v>1</v>
      </c>
      <c r="S72" s="26">
        <v>0</v>
      </c>
      <c r="T72" s="26">
        <v>3</v>
      </c>
      <c r="U72" s="14">
        <f t="shared" si="5"/>
        <v>1.25</v>
      </c>
      <c r="V72" s="29">
        <f t="shared" si="9"/>
        <v>2.916666666666667</v>
      </c>
    </row>
    <row r="73" spans="1:22" s="90" customFormat="1" ht="165" x14ac:dyDescent="0.25">
      <c r="B73" s="40" t="s">
        <v>75</v>
      </c>
      <c r="C73" s="91" t="s">
        <v>275</v>
      </c>
      <c r="D73" s="27" t="s">
        <v>276</v>
      </c>
      <c r="E73" s="27" t="s">
        <v>277</v>
      </c>
      <c r="F73" s="26" t="s">
        <v>274</v>
      </c>
      <c r="G73" s="27" t="s">
        <v>74</v>
      </c>
      <c r="H73" s="27" t="s">
        <v>278</v>
      </c>
      <c r="I73" s="28" t="s">
        <v>25</v>
      </c>
      <c r="J73" s="40">
        <v>2</v>
      </c>
      <c r="K73" s="29">
        <v>5</v>
      </c>
      <c r="L73" s="36">
        <v>1</v>
      </c>
      <c r="M73" s="36">
        <v>1</v>
      </c>
      <c r="N73" s="36">
        <v>1</v>
      </c>
      <c r="O73" s="36">
        <v>1</v>
      </c>
      <c r="P73" s="92">
        <f>AVERAGE(J73:O73)</f>
        <v>1.8333333333333333</v>
      </c>
      <c r="Q73" s="36">
        <v>2</v>
      </c>
      <c r="R73" s="36">
        <v>1</v>
      </c>
      <c r="S73" s="36">
        <v>1</v>
      </c>
      <c r="T73" s="36">
        <v>3</v>
      </c>
      <c r="U73" s="28">
        <f>AVERAGE(Q73:T73)</f>
        <v>1.75</v>
      </c>
      <c r="V73" s="29">
        <f t="shared" si="9"/>
        <v>3.208333333333333</v>
      </c>
    </row>
    <row r="74" spans="1:22" s="87" customFormat="1" ht="15" x14ac:dyDescent="0.25">
      <c r="B74" s="40" t="s">
        <v>75</v>
      </c>
      <c r="C74" s="89"/>
      <c r="D74" s="26"/>
      <c r="E74" s="26"/>
      <c r="F74" s="26"/>
      <c r="G74" s="21"/>
      <c r="H74" s="33"/>
      <c r="I74" s="40"/>
      <c r="J74" s="40"/>
      <c r="K74" s="29"/>
      <c r="L74" s="88"/>
      <c r="M74" s="88"/>
      <c r="N74" s="88"/>
      <c r="O74" s="88"/>
      <c r="P74" s="23"/>
      <c r="Q74" s="88"/>
      <c r="R74" s="88"/>
      <c r="S74" s="88"/>
      <c r="T74" s="88"/>
      <c r="U74" s="14"/>
      <c r="V74" s="18"/>
    </row>
    <row r="75" spans="1:22" ht="15" x14ac:dyDescent="0.2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18"/>
    </row>
  </sheetData>
  <autoFilter ref="A4:W72">
    <filterColumn colId="1">
      <filters>
        <filter val="RIN"/>
      </filters>
    </filterColumn>
  </autoFilter>
  <mergeCells count="19">
    <mergeCell ref="E17:E19"/>
    <mergeCell ref="F17:F19"/>
    <mergeCell ref="E20:E22"/>
    <mergeCell ref="E13:E16"/>
    <mergeCell ref="I2:I4"/>
    <mergeCell ref="D2:D4"/>
    <mergeCell ref="C2:C4"/>
    <mergeCell ref="B2:B4"/>
    <mergeCell ref="H2:H4"/>
    <mergeCell ref="G2:G4"/>
    <mergeCell ref="F2:F4"/>
    <mergeCell ref="E2:E4"/>
    <mergeCell ref="V2:V4"/>
    <mergeCell ref="P3:P4"/>
    <mergeCell ref="J2:P2"/>
    <mergeCell ref="J1:P1"/>
    <mergeCell ref="U3:U4"/>
    <mergeCell ref="Q2:U2"/>
    <mergeCell ref="Q1:U1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FalleriniGPP</dc:creator>
  <cp:lastModifiedBy>Cucumile Pietro</cp:lastModifiedBy>
  <cp:lastPrinted>2019-12-16T11:35:00Z</cp:lastPrinted>
  <dcterms:created xsi:type="dcterms:W3CDTF">2014-07-22T08:53:41Z</dcterms:created>
  <dcterms:modified xsi:type="dcterms:W3CDTF">2020-01-27T10:16:28Z</dcterms:modified>
</cp:coreProperties>
</file>